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8800" windowHeight="11140" activeTab="4"/>
  </bookViews>
  <sheets>
    <sheet name="Notes" sheetId="6" r:id="rId1"/>
    <sheet name="Non Food Items CMB_Regions" sheetId="1" r:id="rId2"/>
    <sheet name="Essential Items CMB_Regions" sheetId="3" r:id="rId3"/>
    <sheet name="Food Items CMB_Regions " sheetId="2" r:id="rId4"/>
    <sheet name="Total Basket CMB_Regions " sheetId="4" r:id="rId5"/>
    <sheet name="Exch rates" sheetId="7" state="hidden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3" i="4"/>
  <c r="K5" i="7"/>
  <c r="K6" i="7"/>
  <c r="K9" i="7"/>
  <c r="K10" i="7"/>
  <c r="K13" i="7"/>
  <c r="K14" i="7"/>
  <c r="K17" i="7"/>
  <c r="K18" i="7"/>
  <c r="K2" i="7"/>
  <c r="K3" i="7"/>
  <c r="K4" i="7"/>
  <c r="K7" i="7"/>
  <c r="K8" i="7"/>
  <c r="K11" i="7"/>
  <c r="K12" i="7"/>
  <c r="K15" i="7"/>
  <c r="K16" i="7"/>
  <c r="K19" i="7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3" i="4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3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3" i="4"/>
</calcChain>
</file>

<file path=xl/sharedStrings.xml><?xml version="1.0" encoding="utf-8"?>
<sst xmlns="http://schemas.openxmlformats.org/spreadsheetml/2006/main" count="220" uniqueCount="73">
  <si>
    <t>Galgaduud</t>
  </si>
  <si>
    <t>Mudug</t>
  </si>
  <si>
    <t>Bari</t>
  </si>
  <si>
    <t>Nugaal</t>
  </si>
  <si>
    <t>Sanaag</t>
  </si>
  <si>
    <t>Sool</t>
  </si>
  <si>
    <t>Togdheer</t>
  </si>
  <si>
    <t>Awdal</t>
  </si>
  <si>
    <t>Woqooyi Galbeed</t>
  </si>
  <si>
    <t>Bakool</t>
  </si>
  <si>
    <t>Bay</t>
  </si>
  <si>
    <t>Gedo</t>
  </si>
  <si>
    <t>Hiraan</t>
  </si>
  <si>
    <t>Lower Juba</t>
  </si>
  <si>
    <t>Lower Shabelle</t>
  </si>
  <si>
    <t>Middle Juba</t>
  </si>
  <si>
    <t>Middle Shabelle</t>
  </si>
  <si>
    <t xml:space="preserve">Banaadir </t>
  </si>
  <si>
    <t>Essential Food Items</t>
  </si>
  <si>
    <t>Used to calculate Essential items CMB</t>
  </si>
  <si>
    <t>All Food Items</t>
  </si>
  <si>
    <t>Used to calculate  Food Items CMB</t>
  </si>
  <si>
    <t>Non-Food Items</t>
  </si>
  <si>
    <t>Used to calculate  Non-food Items CMB</t>
  </si>
  <si>
    <t>Total Basket (Food + Non-Food)</t>
  </si>
  <si>
    <t>Used to calculate  Total Basket CMB</t>
  </si>
  <si>
    <t>Kerosene</t>
  </si>
  <si>
    <t>Soap (Laundry Bar)</t>
  </si>
  <si>
    <t>Sugar</t>
  </si>
  <si>
    <t>Firewood</t>
  </si>
  <si>
    <t>Vegetable Oil</t>
  </si>
  <si>
    <t>Water (Drum 200Lt)</t>
  </si>
  <si>
    <t>Human Drugs</t>
  </si>
  <si>
    <t>School Fees</t>
  </si>
  <si>
    <t>Grinding Cost</t>
  </si>
  <si>
    <t>Cowpeas</t>
  </si>
  <si>
    <t>Clothes</t>
  </si>
  <si>
    <t>Social Tax</t>
  </si>
  <si>
    <t>Other (Specify)</t>
  </si>
  <si>
    <t>Cereal</t>
  </si>
  <si>
    <t>Cereals</t>
  </si>
  <si>
    <t xml:space="preserve">Region </t>
  </si>
  <si>
    <t>Region</t>
  </si>
  <si>
    <t>March</t>
  </si>
  <si>
    <t>April</t>
  </si>
  <si>
    <t>May</t>
  </si>
  <si>
    <t>June</t>
  </si>
  <si>
    <t>SOSH/SOLSH</t>
  </si>
  <si>
    <t>USD</t>
  </si>
  <si>
    <t>July</t>
  </si>
  <si>
    <t>August</t>
  </si>
  <si>
    <t>September</t>
  </si>
  <si>
    <t>October</t>
  </si>
  <si>
    <t>AWDAL</t>
  </si>
  <si>
    <t>BAKOOL</t>
  </si>
  <si>
    <t>BANAADIR</t>
  </si>
  <si>
    <t>BARI</t>
  </si>
  <si>
    <t>BAY</t>
  </si>
  <si>
    <t>GALGADUUD</t>
  </si>
  <si>
    <t>GEDO</t>
  </si>
  <si>
    <t>HIRAAN</t>
  </si>
  <si>
    <t>LOWER JUBA</t>
  </si>
  <si>
    <t>LOWER SHABELLE</t>
  </si>
  <si>
    <t>MIDDLE JUBA</t>
  </si>
  <si>
    <t>MIDDLE SHABELLE</t>
  </si>
  <si>
    <t>MUDUG</t>
  </si>
  <si>
    <t>NUGAAL</t>
  </si>
  <si>
    <t>SANAAG</t>
  </si>
  <si>
    <t>SOOL</t>
  </si>
  <si>
    <t>TOGDHEER</t>
  </si>
  <si>
    <t>WOQOOYI GALBEED</t>
  </si>
  <si>
    <t>November</t>
  </si>
  <si>
    <t>MM 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</si>
</sst>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mmmm\ yyyy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0" fontId="3" fillId="0" borderId="2" xfId="0" applyFont="1" applyBorder="1"/>
    <xf numFmtId="0" fontId="3" fillId="0" borderId="4" xfId="0" applyFont="1" applyBorder="1"/>
    <xf numFmtId="0" fontId="0" fillId="0" borderId="6" xfId="0" applyBorder="1"/>
    <xf numFmtId="0" fontId="0" fillId="0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3" xfId="0" applyFill="1" applyBorder="1"/>
    <xf numFmtId="0" fontId="0" fillId="0" borderId="0" xfId="0" applyBorder="1" applyAlignment="1">
      <alignment vertical="center" wrapText="1"/>
    </xf>
    <xf numFmtId="0" fontId="0" fillId="0" borderId="0" xfId="0" applyAlignment="1"/>
    <xf numFmtId="166" fontId="5" fillId="0" borderId="1" xfId="1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165" fontId="2" fillId="0" borderId="14" xfId="0" applyNumberFormat="1" applyFont="1" applyBorder="1"/>
    <xf numFmtId="165" fontId="2" fillId="0" borderId="15" xfId="0" applyNumberFormat="1" applyFont="1" applyBorder="1"/>
    <xf numFmtId="165" fontId="2" fillId="0" borderId="0" xfId="0" applyNumberFormat="1" applyFont="1" applyBorder="1"/>
    <xf numFmtId="165" fontId="2" fillId="0" borderId="16" xfId="0" applyNumberFormat="1" applyFont="1" applyBorder="1"/>
    <xf numFmtId="0" fontId="0" fillId="0" borderId="1" xfId="0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9" fontId="5" fillId="0" borderId="1" xfId="1" applyNumberFormat="1" applyFont="1" applyBorder="1"/>
    <xf numFmtId="9" fontId="5" fillId="0" borderId="1" xfId="1" applyNumberFormat="1" applyFont="1" applyFill="1" applyBorder="1"/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O21"/>
  <sheetViews>
    <sheetView topLeftCell="B1" workbookViewId="0">
      <selection activeCell="B35" sqref="B35"/>
    </sheetView>
  </sheetViews>
  <sheetFormatPr baseColWidth="10" defaultColWidth="8.83203125" defaultRowHeight="14" x14ac:dyDescent="0"/>
  <cols>
    <col min="1" max="1" width="2.5" customWidth="1"/>
    <col min="2" max="2" width="36.83203125" customWidth="1"/>
    <col min="3" max="3" width="19" customWidth="1"/>
    <col min="4" max="4" width="3.33203125" customWidth="1"/>
    <col min="5" max="5" width="17.83203125" bestFit="1" customWidth="1"/>
    <col min="6" max="6" width="14.83203125" customWidth="1"/>
    <col min="7" max="7" width="3.33203125" customWidth="1"/>
    <col min="8" max="8" width="19.6640625" bestFit="1" customWidth="1"/>
    <col min="9" max="9" width="18.5" customWidth="1"/>
    <col min="10" max="10" width="4.5" customWidth="1"/>
    <col min="11" max="11" width="37.5" bestFit="1" customWidth="1"/>
    <col min="12" max="12" width="18" customWidth="1"/>
    <col min="257" max="257" width="2.5" customWidth="1"/>
    <col min="258" max="258" width="36.83203125" customWidth="1"/>
    <col min="259" max="259" width="19" customWidth="1"/>
    <col min="260" max="260" width="3.33203125" customWidth="1"/>
    <col min="261" max="261" width="17.83203125" bestFit="1" customWidth="1"/>
    <col min="262" max="262" width="14.83203125" customWidth="1"/>
    <col min="263" max="263" width="3.33203125" customWidth="1"/>
    <col min="264" max="264" width="19.6640625" bestFit="1" customWidth="1"/>
    <col min="265" max="265" width="18.5" customWidth="1"/>
    <col min="266" max="266" width="4.5" customWidth="1"/>
    <col min="267" max="267" width="37.5" bestFit="1" customWidth="1"/>
    <col min="268" max="268" width="18" customWidth="1"/>
    <col min="513" max="513" width="2.5" customWidth="1"/>
    <col min="514" max="514" width="36.83203125" customWidth="1"/>
    <col min="515" max="515" width="19" customWidth="1"/>
    <col min="516" max="516" width="3.33203125" customWidth="1"/>
    <col min="517" max="517" width="17.83203125" bestFit="1" customWidth="1"/>
    <col min="518" max="518" width="14.83203125" customWidth="1"/>
    <col min="519" max="519" width="3.33203125" customWidth="1"/>
    <col min="520" max="520" width="19.6640625" bestFit="1" customWidth="1"/>
    <col min="521" max="521" width="18.5" customWidth="1"/>
    <col min="522" max="522" width="4.5" customWidth="1"/>
    <col min="523" max="523" width="37.5" bestFit="1" customWidth="1"/>
    <col min="524" max="524" width="18" customWidth="1"/>
    <col min="769" max="769" width="2.5" customWidth="1"/>
    <col min="770" max="770" width="36.83203125" customWidth="1"/>
    <col min="771" max="771" width="19" customWidth="1"/>
    <col min="772" max="772" width="3.33203125" customWidth="1"/>
    <col min="773" max="773" width="17.83203125" bestFit="1" customWidth="1"/>
    <col min="774" max="774" width="14.83203125" customWidth="1"/>
    <col min="775" max="775" width="3.33203125" customWidth="1"/>
    <col min="776" max="776" width="19.6640625" bestFit="1" customWidth="1"/>
    <col min="777" max="777" width="18.5" customWidth="1"/>
    <col min="778" max="778" width="4.5" customWidth="1"/>
    <col min="779" max="779" width="37.5" bestFit="1" customWidth="1"/>
    <col min="780" max="780" width="18" customWidth="1"/>
    <col min="1025" max="1025" width="2.5" customWidth="1"/>
    <col min="1026" max="1026" width="36.83203125" customWidth="1"/>
    <col min="1027" max="1027" width="19" customWidth="1"/>
    <col min="1028" max="1028" width="3.33203125" customWidth="1"/>
    <col min="1029" max="1029" width="17.83203125" bestFit="1" customWidth="1"/>
    <col min="1030" max="1030" width="14.83203125" customWidth="1"/>
    <col min="1031" max="1031" width="3.33203125" customWidth="1"/>
    <col min="1032" max="1032" width="19.6640625" bestFit="1" customWidth="1"/>
    <col min="1033" max="1033" width="18.5" customWidth="1"/>
    <col min="1034" max="1034" width="4.5" customWidth="1"/>
    <col min="1035" max="1035" width="37.5" bestFit="1" customWidth="1"/>
    <col min="1036" max="1036" width="18" customWidth="1"/>
    <col min="1281" max="1281" width="2.5" customWidth="1"/>
    <col min="1282" max="1282" width="36.83203125" customWidth="1"/>
    <col min="1283" max="1283" width="19" customWidth="1"/>
    <col min="1284" max="1284" width="3.33203125" customWidth="1"/>
    <col min="1285" max="1285" width="17.83203125" bestFit="1" customWidth="1"/>
    <col min="1286" max="1286" width="14.83203125" customWidth="1"/>
    <col min="1287" max="1287" width="3.33203125" customWidth="1"/>
    <col min="1288" max="1288" width="19.6640625" bestFit="1" customWidth="1"/>
    <col min="1289" max="1289" width="18.5" customWidth="1"/>
    <col min="1290" max="1290" width="4.5" customWidth="1"/>
    <col min="1291" max="1291" width="37.5" bestFit="1" customWidth="1"/>
    <col min="1292" max="1292" width="18" customWidth="1"/>
    <col min="1537" max="1537" width="2.5" customWidth="1"/>
    <col min="1538" max="1538" width="36.83203125" customWidth="1"/>
    <col min="1539" max="1539" width="19" customWidth="1"/>
    <col min="1540" max="1540" width="3.33203125" customWidth="1"/>
    <col min="1541" max="1541" width="17.83203125" bestFit="1" customWidth="1"/>
    <col min="1542" max="1542" width="14.83203125" customWidth="1"/>
    <col min="1543" max="1543" width="3.33203125" customWidth="1"/>
    <col min="1544" max="1544" width="19.6640625" bestFit="1" customWidth="1"/>
    <col min="1545" max="1545" width="18.5" customWidth="1"/>
    <col min="1546" max="1546" width="4.5" customWidth="1"/>
    <col min="1547" max="1547" width="37.5" bestFit="1" customWidth="1"/>
    <col min="1548" max="1548" width="18" customWidth="1"/>
    <col min="1793" max="1793" width="2.5" customWidth="1"/>
    <col min="1794" max="1794" width="36.83203125" customWidth="1"/>
    <col min="1795" max="1795" width="19" customWidth="1"/>
    <col min="1796" max="1796" width="3.33203125" customWidth="1"/>
    <col min="1797" max="1797" width="17.83203125" bestFit="1" customWidth="1"/>
    <col min="1798" max="1798" width="14.83203125" customWidth="1"/>
    <col min="1799" max="1799" width="3.33203125" customWidth="1"/>
    <col min="1800" max="1800" width="19.6640625" bestFit="1" customWidth="1"/>
    <col min="1801" max="1801" width="18.5" customWidth="1"/>
    <col min="1802" max="1802" width="4.5" customWidth="1"/>
    <col min="1803" max="1803" width="37.5" bestFit="1" customWidth="1"/>
    <col min="1804" max="1804" width="18" customWidth="1"/>
    <col min="2049" max="2049" width="2.5" customWidth="1"/>
    <col min="2050" max="2050" width="36.83203125" customWidth="1"/>
    <col min="2051" max="2051" width="19" customWidth="1"/>
    <col min="2052" max="2052" width="3.33203125" customWidth="1"/>
    <col min="2053" max="2053" width="17.83203125" bestFit="1" customWidth="1"/>
    <col min="2054" max="2054" width="14.83203125" customWidth="1"/>
    <col min="2055" max="2055" width="3.33203125" customWidth="1"/>
    <col min="2056" max="2056" width="19.6640625" bestFit="1" customWidth="1"/>
    <col min="2057" max="2057" width="18.5" customWidth="1"/>
    <col min="2058" max="2058" width="4.5" customWidth="1"/>
    <col min="2059" max="2059" width="37.5" bestFit="1" customWidth="1"/>
    <col min="2060" max="2060" width="18" customWidth="1"/>
    <col min="2305" max="2305" width="2.5" customWidth="1"/>
    <col min="2306" max="2306" width="36.83203125" customWidth="1"/>
    <col min="2307" max="2307" width="19" customWidth="1"/>
    <col min="2308" max="2308" width="3.33203125" customWidth="1"/>
    <col min="2309" max="2309" width="17.83203125" bestFit="1" customWidth="1"/>
    <col min="2310" max="2310" width="14.83203125" customWidth="1"/>
    <col min="2311" max="2311" width="3.33203125" customWidth="1"/>
    <col min="2312" max="2312" width="19.6640625" bestFit="1" customWidth="1"/>
    <col min="2313" max="2313" width="18.5" customWidth="1"/>
    <col min="2314" max="2314" width="4.5" customWidth="1"/>
    <col min="2315" max="2315" width="37.5" bestFit="1" customWidth="1"/>
    <col min="2316" max="2316" width="18" customWidth="1"/>
    <col min="2561" max="2561" width="2.5" customWidth="1"/>
    <col min="2562" max="2562" width="36.83203125" customWidth="1"/>
    <col min="2563" max="2563" width="19" customWidth="1"/>
    <col min="2564" max="2564" width="3.33203125" customWidth="1"/>
    <col min="2565" max="2565" width="17.83203125" bestFit="1" customWidth="1"/>
    <col min="2566" max="2566" width="14.83203125" customWidth="1"/>
    <col min="2567" max="2567" width="3.33203125" customWidth="1"/>
    <col min="2568" max="2568" width="19.6640625" bestFit="1" customWidth="1"/>
    <col min="2569" max="2569" width="18.5" customWidth="1"/>
    <col min="2570" max="2570" width="4.5" customWidth="1"/>
    <col min="2571" max="2571" width="37.5" bestFit="1" customWidth="1"/>
    <col min="2572" max="2572" width="18" customWidth="1"/>
    <col min="2817" max="2817" width="2.5" customWidth="1"/>
    <col min="2818" max="2818" width="36.83203125" customWidth="1"/>
    <col min="2819" max="2819" width="19" customWidth="1"/>
    <col min="2820" max="2820" width="3.33203125" customWidth="1"/>
    <col min="2821" max="2821" width="17.83203125" bestFit="1" customWidth="1"/>
    <col min="2822" max="2822" width="14.83203125" customWidth="1"/>
    <col min="2823" max="2823" width="3.33203125" customWidth="1"/>
    <col min="2824" max="2824" width="19.6640625" bestFit="1" customWidth="1"/>
    <col min="2825" max="2825" width="18.5" customWidth="1"/>
    <col min="2826" max="2826" width="4.5" customWidth="1"/>
    <col min="2827" max="2827" width="37.5" bestFit="1" customWidth="1"/>
    <col min="2828" max="2828" width="18" customWidth="1"/>
    <col min="3073" max="3073" width="2.5" customWidth="1"/>
    <col min="3074" max="3074" width="36.83203125" customWidth="1"/>
    <col min="3075" max="3075" width="19" customWidth="1"/>
    <col min="3076" max="3076" width="3.33203125" customWidth="1"/>
    <col min="3077" max="3077" width="17.83203125" bestFit="1" customWidth="1"/>
    <col min="3078" max="3078" width="14.83203125" customWidth="1"/>
    <col min="3079" max="3079" width="3.33203125" customWidth="1"/>
    <col min="3080" max="3080" width="19.6640625" bestFit="1" customWidth="1"/>
    <col min="3081" max="3081" width="18.5" customWidth="1"/>
    <col min="3082" max="3082" width="4.5" customWidth="1"/>
    <col min="3083" max="3083" width="37.5" bestFit="1" customWidth="1"/>
    <col min="3084" max="3084" width="18" customWidth="1"/>
    <col min="3329" max="3329" width="2.5" customWidth="1"/>
    <col min="3330" max="3330" width="36.83203125" customWidth="1"/>
    <col min="3331" max="3331" width="19" customWidth="1"/>
    <col min="3332" max="3332" width="3.33203125" customWidth="1"/>
    <col min="3333" max="3333" width="17.83203125" bestFit="1" customWidth="1"/>
    <col min="3334" max="3334" width="14.83203125" customWidth="1"/>
    <col min="3335" max="3335" width="3.33203125" customWidth="1"/>
    <col min="3336" max="3336" width="19.6640625" bestFit="1" customWidth="1"/>
    <col min="3337" max="3337" width="18.5" customWidth="1"/>
    <col min="3338" max="3338" width="4.5" customWidth="1"/>
    <col min="3339" max="3339" width="37.5" bestFit="1" customWidth="1"/>
    <col min="3340" max="3340" width="18" customWidth="1"/>
    <col min="3585" max="3585" width="2.5" customWidth="1"/>
    <col min="3586" max="3586" width="36.83203125" customWidth="1"/>
    <col min="3587" max="3587" width="19" customWidth="1"/>
    <col min="3588" max="3588" width="3.33203125" customWidth="1"/>
    <col min="3589" max="3589" width="17.83203125" bestFit="1" customWidth="1"/>
    <col min="3590" max="3590" width="14.83203125" customWidth="1"/>
    <col min="3591" max="3591" width="3.33203125" customWidth="1"/>
    <col min="3592" max="3592" width="19.6640625" bestFit="1" customWidth="1"/>
    <col min="3593" max="3593" width="18.5" customWidth="1"/>
    <col min="3594" max="3594" width="4.5" customWidth="1"/>
    <col min="3595" max="3595" width="37.5" bestFit="1" customWidth="1"/>
    <col min="3596" max="3596" width="18" customWidth="1"/>
    <col min="3841" max="3841" width="2.5" customWidth="1"/>
    <col min="3842" max="3842" width="36.83203125" customWidth="1"/>
    <col min="3843" max="3843" width="19" customWidth="1"/>
    <col min="3844" max="3844" width="3.33203125" customWidth="1"/>
    <col min="3845" max="3845" width="17.83203125" bestFit="1" customWidth="1"/>
    <col min="3846" max="3846" width="14.83203125" customWidth="1"/>
    <col min="3847" max="3847" width="3.33203125" customWidth="1"/>
    <col min="3848" max="3848" width="19.6640625" bestFit="1" customWidth="1"/>
    <col min="3849" max="3849" width="18.5" customWidth="1"/>
    <col min="3850" max="3850" width="4.5" customWidth="1"/>
    <col min="3851" max="3851" width="37.5" bestFit="1" customWidth="1"/>
    <col min="3852" max="3852" width="18" customWidth="1"/>
    <col min="4097" max="4097" width="2.5" customWidth="1"/>
    <col min="4098" max="4098" width="36.83203125" customWidth="1"/>
    <col min="4099" max="4099" width="19" customWidth="1"/>
    <col min="4100" max="4100" width="3.33203125" customWidth="1"/>
    <col min="4101" max="4101" width="17.83203125" bestFit="1" customWidth="1"/>
    <col min="4102" max="4102" width="14.83203125" customWidth="1"/>
    <col min="4103" max="4103" width="3.33203125" customWidth="1"/>
    <col min="4104" max="4104" width="19.6640625" bestFit="1" customWidth="1"/>
    <col min="4105" max="4105" width="18.5" customWidth="1"/>
    <col min="4106" max="4106" width="4.5" customWidth="1"/>
    <col min="4107" max="4107" width="37.5" bestFit="1" customWidth="1"/>
    <col min="4108" max="4108" width="18" customWidth="1"/>
    <col min="4353" max="4353" width="2.5" customWidth="1"/>
    <col min="4354" max="4354" width="36.83203125" customWidth="1"/>
    <col min="4355" max="4355" width="19" customWidth="1"/>
    <col min="4356" max="4356" width="3.33203125" customWidth="1"/>
    <col min="4357" max="4357" width="17.83203125" bestFit="1" customWidth="1"/>
    <col min="4358" max="4358" width="14.83203125" customWidth="1"/>
    <col min="4359" max="4359" width="3.33203125" customWidth="1"/>
    <col min="4360" max="4360" width="19.6640625" bestFit="1" customWidth="1"/>
    <col min="4361" max="4361" width="18.5" customWidth="1"/>
    <col min="4362" max="4362" width="4.5" customWidth="1"/>
    <col min="4363" max="4363" width="37.5" bestFit="1" customWidth="1"/>
    <col min="4364" max="4364" width="18" customWidth="1"/>
    <col min="4609" max="4609" width="2.5" customWidth="1"/>
    <col min="4610" max="4610" width="36.83203125" customWidth="1"/>
    <col min="4611" max="4611" width="19" customWidth="1"/>
    <col min="4612" max="4612" width="3.33203125" customWidth="1"/>
    <col min="4613" max="4613" width="17.83203125" bestFit="1" customWidth="1"/>
    <col min="4614" max="4614" width="14.83203125" customWidth="1"/>
    <col min="4615" max="4615" width="3.33203125" customWidth="1"/>
    <col min="4616" max="4616" width="19.6640625" bestFit="1" customWidth="1"/>
    <col min="4617" max="4617" width="18.5" customWidth="1"/>
    <col min="4618" max="4618" width="4.5" customWidth="1"/>
    <col min="4619" max="4619" width="37.5" bestFit="1" customWidth="1"/>
    <col min="4620" max="4620" width="18" customWidth="1"/>
    <col min="4865" max="4865" width="2.5" customWidth="1"/>
    <col min="4866" max="4866" width="36.83203125" customWidth="1"/>
    <col min="4867" max="4867" width="19" customWidth="1"/>
    <col min="4868" max="4868" width="3.33203125" customWidth="1"/>
    <col min="4869" max="4869" width="17.83203125" bestFit="1" customWidth="1"/>
    <col min="4870" max="4870" width="14.83203125" customWidth="1"/>
    <col min="4871" max="4871" width="3.33203125" customWidth="1"/>
    <col min="4872" max="4872" width="19.6640625" bestFit="1" customWidth="1"/>
    <col min="4873" max="4873" width="18.5" customWidth="1"/>
    <col min="4874" max="4874" width="4.5" customWidth="1"/>
    <col min="4875" max="4875" width="37.5" bestFit="1" customWidth="1"/>
    <col min="4876" max="4876" width="18" customWidth="1"/>
    <col min="5121" max="5121" width="2.5" customWidth="1"/>
    <col min="5122" max="5122" width="36.83203125" customWidth="1"/>
    <col min="5123" max="5123" width="19" customWidth="1"/>
    <col min="5124" max="5124" width="3.33203125" customWidth="1"/>
    <col min="5125" max="5125" width="17.83203125" bestFit="1" customWidth="1"/>
    <col min="5126" max="5126" width="14.83203125" customWidth="1"/>
    <col min="5127" max="5127" width="3.33203125" customWidth="1"/>
    <col min="5128" max="5128" width="19.6640625" bestFit="1" customWidth="1"/>
    <col min="5129" max="5129" width="18.5" customWidth="1"/>
    <col min="5130" max="5130" width="4.5" customWidth="1"/>
    <col min="5131" max="5131" width="37.5" bestFit="1" customWidth="1"/>
    <col min="5132" max="5132" width="18" customWidth="1"/>
    <col min="5377" max="5377" width="2.5" customWidth="1"/>
    <col min="5378" max="5378" width="36.83203125" customWidth="1"/>
    <col min="5379" max="5379" width="19" customWidth="1"/>
    <col min="5380" max="5380" width="3.33203125" customWidth="1"/>
    <col min="5381" max="5381" width="17.83203125" bestFit="1" customWidth="1"/>
    <col min="5382" max="5382" width="14.83203125" customWidth="1"/>
    <col min="5383" max="5383" width="3.33203125" customWidth="1"/>
    <col min="5384" max="5384" width="19.6640625" bestFit="1" customWidth="1"/>
    <col min="5385" max="5385" width="18.5" customWidth="1"/>
    <col min="5386" max="5386" width="4.5" customWidth="1"/>
    <col min="5387" max="5387" width="37.5" bestFit="1" customWidth="1"/>
    <col min="5388" max="5388" width="18" customWidth="1"/>
    <col min="5633" max="5633" width="2.5" customWidth="1"/>
    <col min="5634" max="5634" width="36.83203125" customWidth="1"/>
    <col min="5635" max="5635" width="19" customWidth="1"/>
    <col min="5636" max="5636" width="3.33203125" customWidth="1"/>
    <col min="5637" max="5637" width="17.83203125" bestFit="1" customWidth="1"/>
    <col min="5638" max="5638" width="14.83203125" customWidth="1"/>
    <col min="5639" max="5639" width="3.33203125" customWidth="1"/>
    <col min="5640" max="5640" width="19.6640625" bestFit="1" customWidth="1"/>
    <col min="5641" max="5641" width="18.5" customWidth="1"/>
    <col min="5642" max="5642" width="4.5" customWidth="1"/>
    <col min="5643" max="5643" width="37.5" bestFit="1" customWidth="1"/>
    <col min="5644" max="5644" width="18" customWidth="1"/>
    <col min="5889" max="5889" width="2.5" customWidth="1"/>
    <col min="5890" max="5890" width="36.83203125" customWidth="1"/>
    <col min="5891" max="5891" width="19" customWidth="1"/>
    <col min="5892" max="5892" width="3.33203125" customWidth="1"/>
    <col min="5893" max="5893" width="17.83203125" bestFit="1" customWidth="1"/>
    <col min="5894" max="5894" width="14.83203125" customWidth="1"/>
    <col min="5895" max="5895" width="3.33203125" customWidth="1"/>
    <col min="5896" max="5896" width="19.6640625" bestFit="1" customWidth="1"/>
    <col min="5897" max="5897" width="18.5" customWidth="1"/>
    <col min="5898" max="5898" width="4.5" customWidth="1"/>
    <col min="5899" max="5899" width="37.5" bestFit="1" customWidth="1"/>
    <col min="5900" max="5900" width="18" customWidth="1"/>
    <col min="6145" max="6145" width="2.5" customWidth="1"/>
    <col min="6146" max="6146" width="36.83203125" customWidth="1"/>
    <col min="6147" max="6147" width="19" customWidth="1"/>
    <col min="6148" max="6148" width="3.33203125" customWidth="1"/>
    <col min="6149" max="6149" width="17.83203125" bestFit="1" customWidth="1"/>
    <col min="6150" max="6150" width="14.83203125" customWidth="1"/>
    <col min="6151" max="6151" width="3.33203125" customWidth="1"/>
    <col min="6152" max="6152" width="19.6640625" bestFit="1" customWidth="1"/>
    <col min="6153" max="6153" width="18.5" customWidth="1"/>
    <col min="6154" max="6154" width="4.5" customWidth="1"/>
    <col min="6155" max="6155" width="37.5" bestFit="1" customWidth="1"/>
    <col min="6156" max="6156" width="18" customWidth="1"/>
    <col min="6401" max="6401" width="2.5" customWidth="1"/>
    <col min="6402" max="6402" width="36.83203125" customWidth="1"/>
    <col min="6403" max="6403" width="19" customWidth="1"/>
    <col min="6404" max="6404" width="3.33203125" customWidth="1"/>
    <col min="6405" max="6405" width="17.83203125" bestFit="1" customWidth="1"/>
    <col min="6406" max="6406" width="14.83203125" customWidth="1"/>
    <col min="6407" max="6407" width="3.33203125" customWidth="1"/>
    <col min="6408" max="6408" width="19.6640625" bestFit="1" customWidth="1"/>
    <col min="6409" max="6409" width="18.5" customWidth="1"/>
    <col min="6410" max="6410" width="4.5" customWidth="1"/>
    <col min="6411" max="6411" width="37.5" bestFit="1" customWidth="1"/>
    <col min="6412" max="6412" width="18" customWidth="1"/>
    <col min="6657" max="6657" width="2.5" customWidth="1"/>
    <col min="6658" max="6658" width="36.83203125" customWidth="1"/>
    <col min="6659" max="6659" width="19" customWidth="1"/>
    <col min="6660" max="6660" width="3.33203125" customWidth="1"/>
    <col min="6661" max="6661" width="17.83203125" bestFit="1" customWidth="1"/>
    <col min="6662" max="6662" width="14.83203125" customWidth="1"/>
    <col min="6663" max="6663" width="3.33203125" customWidth="1"/>
    <col min="6664" max="6664" width="19.6640625" bestFit="1" customWidth="1"/>
    <col min="6665" max="6665" width="18.5" customWidth="1"/>
    <col min="6666" max="6666" width="4.5" customWidth="1"/>
    <col min="6667" max="6667" width="37.5" bestFit="1" customWidth="1"/>
    <col min="6668" max="6668" width="18" customWidth="1"/>
    <col min="6913" max="6913" width="2.5" customWidth="1"/>
    <col min="6914" max="6914" width="36.83203125" customWidth="1"/>
    <col min="6915" max="6915" width="19" customWidth="1"/>
    <col min="6916" max="6916" width="3.33203125" customWidth="1"/>
    <col min="6917" max="6917" width="17.83203125" bestFit="1" customWidth="1"/>
    <col min="6918" max="6918" width="14.83203125" customWidth="1"/>
    <col min="6919" max="6919" width="3.33203125" customWidth="1"/>
    <col min="6920" max="6920" width="19.6640625" bestFit="1" customWidth="1"/>
    <col min="6921" max="6921" width="18.5" customWidth="1"/>
    <col min="6922" max="6922" width="4.5" customWidth="1"/>
    <col min="6923" max="6923" width="37.5" bestFit="1" customWidth="1"/>
    <col min="6924" max="6924" width="18" customWidth="1"/>
    <col min="7169" max="7169" width="2.5" customWidth="1"/>
    <col min="7170" max="7170" width="36.83203125" customWidth="1"/>
    <col min="7171" max="7171" width="19" customWidth="1"/>
    <col min="7172" max="7172" width="3.33203125" customWidth="1"/>
    <col min="7173" max="7173" width="17.83203125" bestFit="1" customWidth="1"/>
    <col min="7174" max="7174" width="14.83203125" customWidth="1"/>
    <col min="7175" max="7175" width="3.33203125" customWidth="1"/>
    <col min="7176" max="7176" width="19.6640625" bestFit="1" customWidth="1"/>
    <col min="7177" max="7177" width="18.5" customWidth="1"/>
    <col min="7178" max="7178" width="4.5" customWidth="1"/>
    <col min="7179" max="7179" width="37.5" bestFit="1" customWidth="1"/>
    <col min="7180" max="7180" width="18" customWidth="1"/>
    <col min="7425" max="7425" width="2.5" customWidth="1"/>
    <col min="7426" max="7426" width="36.83203125" customWidth="1"/>
    <col min="7427" max="7427" width="19" customWidth="1"/>
    <col min="7428" max="7428" width="3.33203125" customWidth="1"/>
    <col min="7429" max="7429" width="17.83203125" bestFit="1" customWidth="1"/>
    <col min="7430" max="7430" width="14.83203125" customWidth="1"/>
    <col min="7431" max="7431" width="3.33203125" customWidth="1"/>
    <col min="7432" max="7432" width="19.6640625" bestFit="1" customWidth="1"/>
    <col min="7433" max="7433" width="18.5" customWidth="1"/>
    <col min="7434" max="7434" width="4.5" customWidth="1"/>
    <col min="7435" max="7435" width="37.5" bestFit="1" customWidth="1"/>
    <col min="7436" max="7436" width="18" customWidth="1"/>
    <col min="7681" max="7681" width="2.5" customWidth="1"/>
    <col min="7682" max="7682" width="36.83203125" customWidth="1"/>
    <col min="7683" max="7683" width="19" customWidth="1"/>
    <col min="7684" max="7684" width="3.33203125" customWidth="1"/>
    <col min="7685" max="7685" width="17.83203125" bestFit="1" customWidth="1"/>
    <col min="7686" max="7686" width="14.83203125" customWidth="1"/>
    <col min="7687" max="7687" width="3.33203125" customWidth="1"/>
    <col min="7688" max="7688" width="19.6640625" bestFit="1" customWidth="1"/>
    <col min="7689" max="7689" width="18.5" customWidth="1"/>
    <col min="7690" max="7690" width="4.5" customWidth="1"/>
    <col min="7691" max="7691" width="37.5" bestFit="1" customWidth="1"/>
    <col min="7692" max="7692" width="18" customWidth="1"/>
    <col min="7937" max="7937" width="2.5" customWidth="1"/>
    <col min="7938" max="7938" width="36.83203125" customWidth="1"/>
    <col min="7939" max="7939" width="19" customWidth="1"/>
    <col min="7940" max="7940" width="3.33203125" customWidth="1"/>
    <col min="7941" max="7941" width="17.83203125" bestFit="1" customWidth="1"/>
    <col min="7942" max="7942" width="14.83203125" customWidth="1"/>
    <col min="7943" max="7943" width="3.33203125" customWidth="1"/>
    <col min="7944" max="7944" width="19.6640625" bestFit="1" customWidth="1"/>
    <col min="7945" max="7945" width="18.5" customWidth="1"/>
    <col min="7946" max="7946" width="4.5" customWidth="1"/>
    <col min="7947" max="7947" width="37.5" bestFit="1" customWidth="1"/>
    <col min="7948" max="7948" width="18" customWidth="1"/>
    <col min="8193" max="8193" width="2.5" customWidth="1"/>
    <col min="8194" max="8194" width="36.83203125" customWidth="1"/>
    <col min="8195" max="8195" width="19" customWidth="1"/>
    <col min="8196" max="8196" width="3.33203125" customWidth="1"/>
    <col min="8197" max="8197" width="17.83203125" bestFit="1" customWidth="1"/>
    <col min="8198" max="8198" width="14.83203125" customWidth="1"/>
    <col min="8199" max="8199" width="3.33203125" customWidth="1"/>
    <col min="8200" max="8200" width="19.6640625" bestFit="1" customWidth="1"/>
    <col min="8201" max="8201" width="18.5" customWidth="1"/>
    <col min="8202" max="8202" width="4.5" customWidth="1"/>
    <col min="8203" max="8203" width="37.5" bestFit="1" customWidth="1"/>
    <col min="8204" max="8204" width="18" customWidth="1"/>
    <col min="8449" max="8449" width="2.5" customWidth="1"/>
    <col min="8450" max="8450" width="36.83203125" customWidth="1"/>
    <col min="8451" max="8451" width="19" customWidth="1"/>
    <col min="8452" max="8452" width="3.33203125" customWidth="1"/>
    <col min="8453" max="8453" width="17.83203125" bestFit="1" customWidth="1"/>
    <col min="8454" max="8454" width="14.83203125" customWidth="1"/>
    <col min="8455" max="8455" width="3.33203125" customWidth="1"/>
    <col min="8456" max="8456" width="19.6640625" bestFit="1" customWidth="1"/>
    <col min="8457" max="8457" width="18.5" customWidth="1"/>
    <col min="8458" max="8458" width="4.5" customWidth="1"/>
    <col min="8459" max="8459" width="37.5" bestFit="1" customWidth="1"/>
    <col min="8460" max="8460" width="18" customWidth="1"/>
    <col min="8705" max="8705" width="2.5" customWidth="1"/>
    <col min="8706" max="8706" width="36.83203125" customWidth="1"/>
    <col min="8707" max="8707" width="19" customWidth="1"/>
    <col min="8708" max="8708" width="3.33203125" customWidth="1"/>
    <col min="8709" max="8709" width="17.83203125" bestFit="1" customWidth="1"/>
    <col min="8710" max="8710" width="14.83203125" customWidth="1"/>
    <col min="8711" max="8711" width="3.33203125" customWidth="1"/>
    <col min="8712" max="8712" width="19.6640625" bestFit="1" customWidth="1"/>
    <col min="8713" max="8713" width="18.5" customWidth="1"/>
    <col min="8714" max="8714" width="4.5" customWidth="1"/>
    <col min="8715" max="8715" width="37.5" bestFit="1" customWidth="1"/>
    <col min="8716" max="8716" width="18" customWidth="1"/>
    <col min="8961" max="8961" width="2.5" customWidth="1"/>
    <col min="8962" max="8962" width="36.83203125" customWidth="1"/>
    <col min="8963" max="8963" width="19" customWidth="1"/>
    <col min="8964" max="8964" width="3.33203125" customWidth="1"/>
    <col min="8965" max="8965" width="17.83203125" bestFit="1" customWidth="1"/>
    <col min="8966" max="8966" width="14.83203125" customWidth="1"/>
    <col min="8967" max="8967" width="3.33203125" customWidth="1"/>
    <col min="8968" max="8968" width="19.6640625" bestFit="1" customWidth="1"/>
    <col min="8969" max="8969" width="18.5" customWidth="1"/>
    <col min="8970" max="8970" width="4.5" customWidth="1"/>
    <col min="8971" max="8971" width="37.5" bestFit="1" customWidth="1"/>
    <col min="8972" max="8972" width="18" customWidth="1"/>
    <col min="9217" max="9217" width="2.5" customWidth="1"/>
    <col min="9218" max="9218" width="36.83203125" customWidth="1"/>
    <col min="9219" max="9219" width="19" customWidth="1"/>
    <col min="9220" max="9220" width="3.33203125" customWidth="1"/>
    <col min="9221" max="9221" width="17.83203125" bestFit="1" customWidth="1"/>
    <col min="9222" max="9222" width="14.83203125" customWidth="1"/>
    <col min="9223" max="9223" width="3.33203125" customWidth="1"/>
    <col min="9224" max="9224" width="19.6640625" bestFit="1" customWidth="1"/>
    <col min="9225" max="9225" width="18.5" customWidth="1"/>
    <col min="9226" max="9226" width="4.5" customWidth="1"/>
    <col min="9227" max="9227" width="37.5" bestFit="1" customWidth="1"/>
    <col min="9228" max="9228" width="18" customWidth="1"/>
    <col min="9473" max="9473" width="2.5" customWidth="1"/>
    <col min="9474" max="9474" width="36.83203125" customWidth="1"/>
    <col min="9475" max="9475" width="19" customWidth="1"/>
    <col min="9476" max="9476" width="3.33203125" customWidth="1"/>
    <col min="9477" max="9477" width="17.83203125" bestFit="1" customWidth="1"/>
    <col min="9478" max="9478" width="14.83203125" customWidth="1"/>
    <col min="9479" max="9479" width="3.33203125" customWidth="1"/>
    <col min="9480" max="9480" width="19.6640625" bestFit="1" customWidth="1"/>
    <col min="9481" max="9481" width="18.5" customWidth="1"/>
    <col min="9482" max="9482" width="4.5" customWidth="1"/>
    <col min="9483" max="9483" width="37.5" bestFit="1" customWidth="1"/>
    <col min="9484" max="9484" width="18" customWidth="1"/>
    <col min="9729" max="9729" width="2.5" customWidth="1"/>
    <col min="9730" max="9730" width="36.83203125" customWidth="1"/>
    <col min="9731" max="9731" width="19" customWidth="1"/>
    <col min="9732" max="9732" width="3.33203125" customWidth="1"/>
    <col min="9733" max="9733" width="17.83203125" bestFit="1" customWidth="1"/>
    <col min="9734" max="9734" width="14.83203125" customWidth="1"/>
    <col min="9735" max="9735" width="3.33203125" customWidth="1"/>
    <col min="9736" max="9736" width="19.6640625" bestFit="1" customWidth="1"/>
    <col min="9737" max="9737" width="18.5" customWidth="1"/>
    <col min="9738" max="9738" width="4.5" customWidth="1"/>
    <col min="9739" max="9739" width="37.5" bestFit="1" customWidth="1"/>
    <col min="9740" max="9740" width="18" customWidth="1"/>
    <col min="9985" max="9985" width="2.5" customWidth="1"/>
    <col min="9986" max="9986" width="36.83203125" customWidth="1"/>
    <col min="9987" max="9987" width="19" customWidth="1"/>
    <col min="9988" max="9988" width="3.33203125" customWidth="1"/>
    <col min="9989" max="9989" width="17.83203125" bestFit="1" customWidth="1"/>
    <col min="9990" max="9990" width="14.83203125" customWidth="1"/>
    <col min="9991" max="9991" width="3.33203125" customWidth="1"/>
    <col min="9992" max="9992" width="19.6640625" bestFit="1" customWidth="1"/>
    <col min="9993" max="9993" width="18.5" customWidth="1"/>
    <col min="9994" max="9994" width="4.5" customWidth="1"/>
    <col min="9995" max="9995" width="37.5" bestFit="1" customWidth="1"/>
    <col min="9996" max="9996" width="18" customWidth="1"/>
    <col min="10241" max="10241" width="2.5" customWidth="1"/>
    <col min="10242" max="10242" width="36.83203125" customWidth="1"/>
    <col min="10243" max="10243" width="19" customWidth="1"/>
    <col min="10244" max="10244" width="3.33203125" customWidth="1"/>
    <col min="10245" max="10245" width="17.83203125" bestFit="1" customWidth="1"/>
    <col min="10246" max="10246" width="14.83203125" customWidth="1"/>
    <col min="10247" max="10247" width="3.33203125" customWidth="1"/>
    <col min="10248" max="10248" width="19.6640625" bestFit="1" customWidth="1"/>
    <col min="10249" max="10249" width="18.5" customWidth="1"/>
    <col min="10250" max="10250" width="4.5" customWidth="1"/>
    <col min="10251" max="10251" width="37.5" bestFit="1" customWidth="1"/>
    <col min="10252" max="10252" width="18" customWidth="1"/>
    <col min="10497" max="10497" width="2.5" customWidth="1"/>
    <col min="10498" max="10498" width="36.83203125" customWidth="1"/>
    <col min="10499" max="10499" width="19" customWidth="1"/>
    <col min="10500" max="10500" width="3.33203125" customWidth="1"/>
    <col min="10501" max="10501" width="17.83203125" bestFit="1" customWidth="1"/>
    <col min="10502" max="10502" width="14.83203125" customWidth="1"/>
    <col min="10503" max="10503" width="3.33203125" customWidth="1"/>
    <col min="10504" max="10504" width="19.6640625" bestFit="1" customWidth="1"/>
    <col min="10505" max="10505" width="18.5" customWidth="1"/>
    <col min="10506" max="10506" width="4.5" customWidth="1"/>
    <col min="10507" max="10507" width="37.5" bestFit="1" customWidth="1"/>
    <col min="10508" max="10508" width="18" customWidth="1"/>
    <col min="10753" max="10753" width="2.5" customWidth="1"/>
    <col min="10754" max="10754" width="36.83203125" customWidth="1"/>
    <col min="10755" max="10755" width="19" customWidth="1"/>
    <col min="10756" max="10756" width="3.33203125" customWidth="1"/>
    <col min="10757" max="10757" width="17.83203125" bestFit="1" customWidth="1"/>
    <col min="10758" max="10758" width="14.83203125" customWidth="1"/>
    <col min="10759" max="10759" width="3.33203125" customWidth="1"/>
    <col min="10760" max="10760" width="19.6640625" bestFit="1" customWidth="1"/>
    <col min="10761" max="10761" width="18.5" customWidth="1"/>
    <col min="10762" max="10762" width="4.5" customWidth="1"/>
    <col min="10763" max="10763" width="37.5" bestFit="1" customWidth="1"/>
    <col min="10764" max="10764" width="18" customWidth="1"/>
    <col min="11009" max="11009" width="2.5" customWidth="1"/>
    <col min="11010" max="11010" width="36.83203125" customWidth="1"/>
    <col min="11011" max="11011" width="19" customWidth="1"/>
    <col min="11012" max="11012" width="3.33203125" customWidth="1"/>
    <col min="11013" max="11013" width="17.83203125" bestFit="1" customWidth="1"/>
    <col min="11014" max="11014" width="14.83203125" customWidth="1"/>
    <col min="11015" max="11015" width="3.33203125" customWidth="1"/>
    <col min="11016" max="11016" width="19.6640625" bestFit="1" customWidth="1"/>
    <col min="11017" max="11017" width="18.5" customWidth="1"/>
    <col min="11018" max="11018" width="4.5" customWidth="1"/>
    <col min="11019" max="11019" width="37.5" bestFit="1" customWidth="1"/>
    <col min="11020" max="11020" width="18" customWidth="1"/>
    <col min="11265" max="11265" width="2.5" customWidth="1"/>
    <col min="11266" max="11266" width="36.83203125" customWidth="1"/>
    <col min="11267" max="11267" width="19" customWidth="1"/>
    <col min="11268" max="11268" width="3.33203125" customWidth="1"/>
    <col min="11269" max="11269" width="17.83203125" bestFit="1" customWidth="1"/>
    <col min="11270" max="11270" width="14.83203125" customWidth="1"/>
    <col min="11271" max="11271" width="3.33203125" customWidth="1"/>
    <col min="11272" max="11272" width="19.6640625" bestFit="1" customWidth="1"/>
    <col min="11273" max="11273" width="18.5" customWidth="1"/>
    <col min="11274" max="11274" width="4.5" customWidth="1"/>
    <col min="11275" max="11275" width="37.5" bestFit="1" customWidth="1"/>
    <col min="11276" max="11276" width="18" customWidth="1"/>
    <col min="11521" max="11521" width="2.5" customWidth="1"/>
    <col min="11522" max="11522" width="36.83203125" customWidth="1"/>
    <col min="11523" max="11523" width="19" customWidth="1"/>
    <col min="11524" max="11524" width="3.33203125" customWidth="1"/>
    <col min="11525" max="11525" width="17.83203125" bestFit="1" customWidth="1"/>
    <col min="11526" max="11526" width="14.83203125" customWidth="1"/>
    <col min="11527" max="11527" width="3.33203125" customWidth="1"/>
    <col min="11528" max="11528" width="19.6640625" bestFit="1" customWidth="1"/>
    <col min="11529" max="11529" width="18.5" customWidth="1"/>
    <col min="11530" max="11530" width="4.5" customWidth="1"/>
    <col min="11531" max="11531" width="37.5" bestFit="1" customWidth="1"/>
    <col min="11532" max="11532" width="18" customWidth="1"/>
    <col min="11777" max="11777" width="2.5" customWidth="1"/>
    <col min="11778" max="11778" width="36.83203125" customWidth="1"/>
    <col min="11779" max="11779" width="19" customWidth="1"/>
    <col min="11780" max="11780" width="3.33203125" customWidth="1"/>
    <col min="11781" max="11781" width="17.83203125" bestFit="1" customWidth="1"/>
    <col min="11782" max="11782" width="14.83203125" customWidth="1"/>
    <col min="11783" max="11783" width="3.33203125" customWidth="1"/>
    <col min="11784" max="11784" width="19.6640625" bestFit="1" customWidth="1"/>
    <col min="11785" max="11785" width="18.5" customWidth="1"/>
    <col min="11786" max="11786" width="4.5" customWidth="1"/>
    <col min="11787" max="11787" width="37.5" bestFit="1" customWidth="1"/>
    <col min="11788" max="11788" width="18" customWidth="1"/>
    <col min="12033" max="12033" width="2.5" customWidth="1"/>
    <col min="12034" max="12034" width="36.83203125" customWidth="1"/>
    <col min="12035" max="12035" width="19" customWidth="1"/>
    <col min="12036" max="12036" width="3.33203125" customWidth="1"/>
    <col min="12037" max="12037" width="17.83203125" bestFit="1" customWidth="1"/>
    <col min="12038" max="12038" width="14.83203125" customWidth="1"/>
    <col min="12039" max="12039" width="3.33203125" customWidth="1"/>
    <col min="12040" max="12040" width="19.6640625" bestFit="1" customWidth="1"/>
    <col min="12041" max="12041" width="18.5" customWidth="1"/>
    <col min="12042" max="12042" width="4.5" customWidth="1"/>
    <col min="12043" max="12043" width="37.5" bestFit="1" customWidth="1"/>
    <col min="12044" max="12044" width="18" customWidth="1"/>
    <col min="12289" max="12289" width="2.5" customWidth="1"/>
    <col min="12290" max="12290" width="36.83203125" customWidth="1"/>
    <col min="12291" max="12291" width="19" customWidth="1"/>
    <col min="12292" max="12292" width="3.33203125" customWidth="1"/>
    <col min="12293" max="12293" width="17.83203125" bestFit="1" customWidth="1"/>
    <col min="12294" max="12294" width="14.83203125" customWidth="1"/>
    <col min="12295" max="12295" width="3.33203125" customWidth="1"/>
    <col min="12296" max="12296" width="19.6640625" bestFit="1" customWidth="1"/>
    <col min="12297" max="12297" width="18.5" customWidth="1"/>
    <col min="12298" max="12298" width="4.5" customWidth="1"/>
    <col min="12299" max="12299" width="37.5" bestFit="1" customWidth="1"/>
    <col min="12300" max="12300" width="18" customWidth="1"/>
    <col min="12545" max="12545" width="2.5" customWidth="1"/>
    <col min="12546" max="12546" width="36.83203125" customWidth="1"/>
    <col min="12547" max="12547" width="19" customWidth="1"/>
    <col min="12548" max="12548" width="3.33203125" customWidth="1"/>
    <col min="12549" max="12549" width="17.83203125" bestFit="1" customWidth="1"/>
    <col min="12550" max="12550" width="14.83203125" customWidth="1"/>
    <col min="12551" max="12551" width="3.33203125" customWidth="1"/>
    <col min="12552" max="12552" width="19.6640625" bestFit="1" customWidth="1"/>
    <col min="12553" max="12553" width="18.5" customWidth="1"/>
    <col min="12554" max="12554" width="4.5" customWidth="1"/>
    <col min="12555" max="12555" width="37.5" bestFit="1" customWidth="1"/>
    <col min="12556" max="12556" width="18" customWidth="1"/>
    <col min="12801" max="12801" width="2.5" customWidth="1"/>
    <col min="12802" max="12802" width="36.83203125" customWidth="1"/>
    <col min="12803" max="12803" width="19" customWidth="1"/>
    <col min="12804" max="12804" width="3.33203125" customWidth="1"/>
    <col min="12805" max="12805" width="17.83203125" bestFit="1" customWidth="1"/>
    <col min="12806" max="12806" width="14.83203125" customWidth="1"/>
    <col min="12807" max="12807" width="3.33203125" customWidth="1"/>
    <col min="12808" max="12808" width="19.6640625" bestFit="1" customWidth="1"/>
    <col min="12809" max="12809" width="18.5" customWidth="1"/>
    <col min="12810" max="12810" width="4.5" customWidth="1"/>
    <col min="12811" max="12811" width="37.5" bestFit="1" customWidth="1"/>
    <col min="12812" max="12812" width="18" customWidth="1"/>
    <col min="13057" max="13057" width="2.5" customWidth="1"/>
    <col min="13058" max="13058" width="36.83203125" customWidth="1"/>
    <col min="13059" max="13059" width="19" customWidth="1"/>
    <col min="13060" max="13060" width="3.33203125" customWidth="1"/>
    <col min="13061" max="13061" width="17.83203125" bestFit="1" customWidth="1"/>
    <col min="13062" max="13062" width="14.83203125" customWidth="1"/>
    <col min="13063" max="13063" width="3.33203125" customWidth="1"/>
    <col min="13064" max="13064" width="19.6640625" bestFit="1" customWidth="1"/>
    <col min="13065" max="13065" width="18.5" customWidth="1"/>
    <col min="13066" max="13066" width="4.5" customWidth="1"/>
    <col min="13067" max="13067" width="37.5" bestFit="1" customWidth="1"/>
    <col min="13068" max="13068" width="18" customWidth="1"/>
    <col min="13313" max="13313" width="2.5" customWidth="1"/>
    <col min="13314" max="13314" width="36.83203125" customWidth="1"/>
    <col min="13315" max="13315" width="19" customWidth="1"/>
    <col min="13316" max="13316" width="3.33203125" customWidth="1"/>
    <col min="13317" max="13317" width="17.83203125" bestFit="1" customWidth="1"/>
    <col min="13318" max="13318" width="14.83203125" customWidth="1"/>
    <col min="13319" max="13319" width="3.33203125" customWidth="1"/>
    <col min="13320" max="13320" width="19.6640625" bestFit="1" customWidth="1"/>
    <col min="13321" max="13321" width="18.5" customWidth="1"/>
    <col min="13322" max="13322" width="4.5" customWidth="1"/>
    <col min="13323" max="13323" width="37.5" bestFit="1" customWidth="1"/>
    <col min="13324" max="13324" width="18" customWidth="1"/>
    <col min="13569" max="13569" width="2.5" customWidth="1"/>
    <col min="13570" max="13570" width="36.83203125" customWidth="1"/>
    <col min="13571" max="13571" width="19" customWidth="1"/>
    <col min="13572" max="13572" width="3.33203125" customWidth="1"/>
    <col min="13573" max="13573" width="17.83203125" bestFit="1" customWidth="1"/>
    <col min="13574" max="13574" width="14.83203125" customWidth="1"/>
    <col min="13575" max="13575" width="3.33203125" customWidth="1"/>
    <col min="13576" max="13576" width="19.6640625" bestFit="1" customWidth="1"/>
    <col min="13577" max="13577" width="18.5" customWidth="1"/>
    <col min="13578" max="13578" width="4.5" customWidth="1"/>
    <col min="13579" max="13579" width="37.5" bestFit="1" customWidth="1"/>
    <col min="13580" max="13580" width="18" customWidth="1"/>
    <col min="13825" max="13825" width="2.5" customWidth="1"/>
    <col min="13826" max="13826" width="36.83203125" customWidth="1"/>
    <col min="13827" max="13827" width="19" customWidth="1"/>
    <col min="13828" max="13828" width="3.33203125" customWidth="1"/>
    <col min="13829" max="13829" width="17.83203125" bestFit="1" customWidth="1"/>
    <col min="13830" max="13830" width="14.83203125" customWidth="1"/>
    <col min="13831" max="13831" width="3.33203125" customWidth="1"/>
    <col min="13832" max="13832" width="19.6640625" bestFit="1" customWidth="1"/>
    <col min="13833" max="13833" width="18.5" customWidth="1"/>
    <col min="13834" max="13834" width="4.5" customWidth="1"/>
    <col min="13835" max="13835" width="37.5" bestFit="1" customWidth="1"/>
    <col min="13836" max="13836" width="18" customWidth="1"/>
    <col min="14081" max="14081" width="2.5" customWidth="1"/>
    <col min="14082" max="14082" width="36.83203125" customWidth="1"/>
    <col min="14083" max="14083" width="19" customWidth="1"/>
    <col min="14084" max="14084" width="3.33203125" customWidth="1"/>
    <col min="14085" max="14085" width="17.83203125" bestFit="1" customWidth="1"/>
    <col min="14086" max="14086" width="14.83203125" customWidth="1"/>
    <col min="14087" max="14087" width="3.33203125" customWidth="1"/>
    <col min="14088" max="14088" width="19.6640625" bestFit="1" customWidth="1"/>
    <col min="14089" max="14089" width="18.5" customWidth="1"/>
    <col min="14090" max="14090" width="4.5" customWidth="1"/>
    <col min="14091" max="14091" width="37.5" bestFit="1" customWidth="1"/>
    <col min="14092" max="14092" width="18" customWidth="1"/>
    <col min="14337" max="14337" width="2.5" customWidth="1"/>
    <col min="14338" max="14338" width="36.83203125" customWidth="1"/>
    <col min="14339" max="14339" width="19" customWidth="1"/>
    <col min="14340" max="14340" width="3.33203125" customWidth="1"/>
    <col min="14341" max="14341" width="17.83203125" bestFit="1" customWidth="1"/>
    <col min="14342" max="14342" width="14.83203125" customWidth="1"/>
    <col min="14343" max="14343" width="3.33203125" customWidth="1"/>
    <col min="14344" max="14344" width="19.6640625" bestFit="1" customWidth="1"/>
    <col min="14345" max="14345" width="18.5" customWidth="1"/>
    <col min="14346" max="14346" width="4.5" customWidth="1"/>
    <col min="14347" max="14347" width="37.5" bestFit="1" customWidth="1"/>
    <col min="14348" max="14348" width="18" customWidth="1"/>
    <col min="14593" max="14593" width="2.5" customWidth="1"/>
    <col min="14594" max="14594" width="36.83203125" customWidth="1"/>
    <col min="14595" max="14595" width="19" customWidth="1"/>
    <col min="14596" max="14596" width="3.33203125" customWidth="1"/>
    <col min="14597" max="14597" width="17.83203125" bestFit="1" customWidth="1"/>
    <col min="14598" max="14598" width="14.83203125" customWidth="1"/>
    <col min="14599" max="14599" width="3.33203125" customWidth="1"/>
    <col min="14600" max="14600" width="19.6640625" bestFit="1" customWidth="1"/>
    <col min="14601" max="14601" width="18.5" customWidth="1"/>
    <col min="14602" max="14602" width="4.5" customWidth="1"/>
    <col min="14603" max="14603" width="37.5" bestFit="1" customWidth="1"/>
    <col min="14604" max="14604" width="18" customWidth="1"/>
    <col min="14849" max="14849" width="2.5" customWidth="1"/>
    <col min="14850" max="14850" width="36.83203125" customWidth="1"/>
    <col min="14851" max="14851" width="19" customWidth="1"/>
    <col min="14852" max="14852" width="3.33203125" customWidth="1"/>
    <col min="14853" max="14853" width="17.83203125" bestFit="1" customWidth="1"/>
    <col min="14854" max="14854" width="14.83203125" customWidth="1"/>
    <col min="14855" max="14855" width="3.33203125" customWidth="1"/>
    <col min="14856" max="14856" width="19.6640625" bestFit="1" customWidth="1"/>
    <col min="14857" max="14857" width="18.5" customWidth="1"/>
    <col min="14858" max="14858" width="4.5" customWidth="1"/>
    <col min="14859" max="14859" width="37.5" bestFit="1" customWidth="1"/>
    <col min="14860" max="14860" width="18" customWidth="1"/>
    <col min="15105" max="15105" width="2.5" customWidth="1"/>
    <col min="15106" max="15106" width="36.83203125" customWidth="1"/>
    <col min="15107" max="15107" width="19" customWidth="1"/>
    <col min="15108" max="15108" width="3.33203125" customWidth="1"/>
    <col min="15109" max="15109" width="17.83203125" bestFit="1" customWidth="1"/>
    <col min="15110" max="15110" width="14.83203125" customWidth="1"/>
    <col min="15111" max="15111" width="3.33203125" customWidth="1"/>
    <col min="15112" max="15112" width="19.6640625" bestFit="1" customWidth="1"/>
    <col min="15113" max="15113" width="18.5" customWidth="1"/>
    <col min="15114" max="15114" width="4.5" customWidth="1"/>
    <col min="15115" max="15115" width="37.5" bestFit="1" customWidth="1"/>
    <col min="15116" max="15116" width="18" customWidth="1"/>
    <col min="15361" max="15361" width="2.5" customWidth="1"/>
    <col min="15362" max="15362" width="36.83203125" customWidth="1"/>
    <col min="15363" max="15363" width="19" customWidth="1"/>
    <col min="15364" max="15364" width="3.33203125" customWidth="1"/>
    <col min="15365" max="15365" width="17.83203125" bestFit="1" customWidth="1"/>
    <col min="15366" max="15366" width="14.83203125" customWidth="1"/>
    <col min="15367" max="15367" width="3.33203125" customWidth="1"/>
    <col min="15368" max="15368" width="19.6640625" bestFit="1" customWidth="1"/>
    <col min="15369" max="15369" width="18.5" customWidth="1"/>
    <col min="15370" max="15370" width="4.5" customWidth="1"/>
    <col min="15371" max="15371" width="37.5" bestFit="1" customWidth="1"/>
    <col min="15372" max="15372" width="18" customWidth="1"/>
    <col min="15617" max="15617" width="2.5" customWidth="1"/>
    <col min="15618" max="15618" width="36.83203125" customWidth="1"/>
    <col min="15619" max="15619" width="19" customWidth="1"/>
    <col min="15620" max="15620" width="3.33203125" customWidth="1"/>
    <col min="15621" max="15621" width="17.83203125" bestFit="1" customWidth="1"/>
    <col min="15622" max="15622" width="14.83203125" customWidth="1"/>
    <col min="15623" max="15623" width="3.33203125" customWidth="1"/>
    <col min="15624" max="15624" width="19.6640625" bestFit="1" customWidth="1"/>
    <col min="15625" max="15625" width="18.5" customWidth="1"/>
    <col min="15626" max="15626" width="4.5" customWidth="1"/>
    <col min="15627" max="15627" width="37.5" bestFit="1" customWidth="1"/>
    <col min="15628" max="15628" width="18" customWidth="1"/>
    <col min="15873" max="15873" width="2.5" customWidth="1"/>
    <col min="15874" max="15874" width="36.83203125" customWidth="1"/>
    <col min="15875" max="15875" width="19" customWidth="1"/>
    <col min="15876" max="15876" width="3.33203125" customWidth="1"/>
    <col min="15877" max="15877" width="17.83203125" bestFit="1" customWidth="1"/>
    <col min="15878" max="15878" width="14.83203125" customWidth="1"/>
    <col min="15879" max="15879" width="3.33203125" customWidth="1"/>
    <col min="15880" max="15880" width="19.6640625" bestFit="1" customWidth="1"/>
    <col min="15881" max="15881" width="18.5" customWidth="1"/>
    <col min="15882" max="15882" width="4.5" customWidth="1"/>
    <col min="15883" max="15883" width="37.5" bestFit="1" customWidth="1"/>
    <col min="15884" max="15884" width="18" customWidth="1"/>
    <col min="16129" max="16129" width="2.5" customWidth="1"/>
    <col min="16130" max="16130" width="36.83203125" customWidth="1"/>
    <col min="16131" max="16131" width="19" customWidth="1"/>
    <col min="16132" max="16132" width="3.33203125" customWidth="1"/>
    <col min="16133" max="16133" width="17.83203125" bestFit="1" customWidth="1"/>
    <col min="16134" max="16134" width="14.83203125" customWidth="1"/>
    <col min="16135" max="16135" width="3.33203125" customWidth="1"/>
    <col min="16136" max="16136" width="19.6640625" bestFit="1" customWidth="1"/>
    <col min="16137" max="16137" width="18.5" customWidth="1"/>
    <col min="16138" max="16138" width="4.5" customWidth="1"/>
    <col min="16139" max="16139" width="37.5" bestFit="1" customWidth="1"/>
    <col min="16140" max="16140" width="18" customWidth="1"/>
  </cols>
  <sheetData>
    <row r="1" spans="2:12" ht="15" thickBot="1"/>
    <row r="2" spans="2:12" ht="19.5" customHeight="1" thickBot="1">
      <c r="B2" s="4" t="s">
        <v>18</v>
      </c>
      <c r="C2" s="33" t="s">
        <v>19</v>
      </c>
      <c r="E2" s="5" t="s">
        <v>20</v>
      </c>
      <c r="F2" s="33" t="s">
        <v>21</v>
      </c>
      <c r="H2" s="5" t="s">
        <v>22</v>
      </c>
      <c r="I2" s="36" t="s">
        <v>23</v>
      </c>
      <c r="K2" s="5" t="s">
        <v>24</v>
      </c>
      <c r="L2" s="33" t="s">
        <v>25</v>
      </c>
    </row>
    <row r="3" spans="2:12">
      <c r="B3" s="6" t="s">
        <v>39</v>
      </c>
      <c r="C3" s="34"/>
      <c r="E3" s="8" t="s">
        <v>40</v>
      </c>
      <c r="F3" s="34"/>
      <c r="H3" s="7" t="s">
        <v>26</v>
      </c>
      <c r="I3" s="37"/>
      <c r="K3" s="8" t="s">
        <v>39</v>
      </c>
      <c r="L3" s="34"/>
    </row>
    <row r="4" spans="2:12">
      <c r="B4" s="9" t="s">
        <v>28</v>
      </c>
      <c r="C4" s="34"/>
      <c r="E4" s="11" t="s">
        <v>28</v>
      </c>
      <c r="F4" s="34"/>
      <c r="H4" s="10" t="s">
        <v>27</v>
      </c>
      <c r="I4" s="37"/>
      <c r="K4" s="11" t="s">
        <v>28</v>
      </c>
      <c r="L4" s="34"/>
    </row>
    <row r="5" spans="2:12" ht="15" thickBot="1">
      <c r="B5" s="12" t="s">
        <v>30</v>
      </c>
      <c r="C5" s="35"/>
      <c r="E5" s="11" t="s">
        <v>30</v>
      </c>
      <c r="F5" s="34"/>
      <c r="H5" s="10" t="s">
        <v>29</v>
      </c>
      <c r="I5" s="37"/>
      <c r="K5" s="11" t="s">
        <v>30</v>
      </c>
      <c r="L5" s="34"/>
    </row>
    <row r="6" spans="2:12" ht="15" thickBot="1">
      <c r="C6" s="15"/>
      <c r="E6" s="13" t="s">
        <v>35</v>
      </c>
      <c r="F6" s="35"/>
      <c r="H6" s="10" t="s">
        <v>31</v>
      </c>
      <c r="I6" s="37"/>
      <c r="K6" s="13" t="s">
        <v>35</v>
      </c>
      <c r="L6" s="34"/>
    </row>
    <row r="7" spans="2:12">
      <c r="F7" s="15"/>
      <c r="H7" s="10" t="s">
        <v>32</v>
      </c>
      <c r="I7" s="37"/>
      <c r="K7" s="7" t="s">
        <v>26</v>
      </c>
      <c r="L7" s="34"/>
    </row>
    <row r="8" spans="2:12">
      <c r="F8" s="15"/>
      <c r="H8" s="10" t="s">
        <v>33</v>
      </c>
      <c r="I8" s="37"/>
      <c r="K8" s="10" t="s">
        <v>27</v>
      </c>
      <c r="L8" s="34"/>
    </row>
    <row r="9" spans="2:12">
      <c r="F9" s="15"/>
      <c r="H9" s="10" t="s">
        <v>34</v>
      </c>
      <c r="I9" s="37"/>
      <c r="K9" s="10" t="s">
        <v>29</v>
      </c>
      <c r="L9" s="34"/>
    </row>
    <row r="10" spans="2:12">
      <c r="F10" s="15"/>
      <c r="H10" s="10" t="s">
        <v>36</v>
      </c>
      <c r="I10" s="37"/>
      <c r="K10" s="10" t="s">
        <v>31</v>
      </c>
      <c r="L10" s="34"/>
    </row>
    <row r="11" spans="2:12">
      <c r="H11" s="10" t="s">
        <v>37</v>
      </c>
      <c r="I11" s="37"/>
      <c r="K11" s="10" t="s">
        <v>32</v>
      </c>
      <c r="L11" s="34"/>
    </row>
    <row r="12" spans="2:12" ht="15" thickBot="1">
      <c r="H12" s="14" t="s">
        <v>38</v>
      </c>
      <c r="I12" s="38"/>
      <c r="K12" s="10" t="s">
        <v>33</v>
      </c>
      <c r="L12" s="34"/>
    </row>
    <row r="13" spans="2:12">
      <c r="I13" s="15"/>
      <c r="K13" s="10" t="s">
        <v>34</v>
      </c>
      <c r="L13" s="34"/>
    </row>
    <row r="14" spans="2:12">
      <c r="K14" s="10" t="s">
        <v>36</v>
      </c>
      <c r="L14" s="34"/>
    </row>
    <row r="15" spans="2:12">
      <c r="K15" s="10" t="s">
        <v>37</v>
      </c>
      <c r="L15" s="34"/>
    </row>
    <row r="16" spans="2:12" ht="15" thickBot="1">
      <c r="K16" s="14" t="s">
        <v>38</v>
      </c>
      <c r="L16" s="35"/>
    </row>
    <row r="17" spans="12:15">
      <c r="L17" s="15"/>
      <c r="O17" s="16"/>
    </row>
    <row r="18" spans="12:15">
      <c r="L18" s="15"/>
    </row>
    <row r="19" spans="12:15">
      <c r="L19" s="15"/>
    </row>
    <row r="20" spans="12:15">
      <c r="L20" s="15"/>
    </row>
    <row r="21" spans="12:15">
      <c r="L21" s="15"/>
    </row>
  </sheetData>
  <mergeCells count="4">
    <mergeCell ref="C2:C5"/>
    <mergeCell ref="F2:F6"/>
    <mergeCell ref="I2:I12"/>
    <mergeCell ref="L2:L1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S3" sqref="S3"/>
    </sheetView>
  </sheetViews>
  <sheetFormatPr baseColWidth="10" defaultColWidth="8.83203125" defaultRowHeight="14" x14ac:dyDescent="0"/>
  <cols>
    <col min="1" max="1" width="13.1640625" bestFit="1" customWidth="1"/>
    <col min="2" max="2" width="10" bestFit="1" customWidth="1"/>
    <col min="3" max="3" width="9.33203125" bestFit="1" customWidth="1"/>
    <col min="4" max="4" width="10.5" customWidth="1"/>
    <col min="5" max="5" width="8.6640625" customWidth="1"/>
    <col min="6" max="6" width="11.1640625" customWidth="1"/>
    <col min="7" max="7" width="9.33203125" bestFit="1" customWidth="1"/>
    <col min="8" max="8" width="11.1640625" customWidth="1"/>
    <col min="9" max="10" width="9.33203125" bestFit="1" customWidth="1"/>
    <col min="11" max="11" width="10.5" customWidth="1"/>
  </cols>
  <sheetData>
    <row r="1" spans="1:19">
      <c r="A1" s="1" t="s">
        <v>42</v>
      </c>
      <c r="B1" s="39">
        <v>42824</v>
      </c>
      <c r="C1" s="39"/>
      <c r="D1" s="39">
        <v>42855</v>
      </c>
      <c r="E1" s="39"/>
      <c r="F1" s="39">
        <v>42885</v>
      </c>
      <c r="G1" s="39"/>
      <c r="H1" s="39">
        <v>42916</v>
      </c>
      <c r="I1" s="39"/>
      <c r="J1" s="39">
        <v>42946</v>
      </c>
      <c r="K1" s="39"/>
      <c r="L1" s="39">
        <v>42977</v>
      </c>
      <c r="M1" s="39"/>
      <c r="N1" s="39">
        <v>43008</v>
      </c>
      <c r="O1" s="39"/>
      <c r="P1" s="39">
        <v>43009</v>
      </c>
      <c r="Q1" s="39"/>
      <c r="R1" s="39">
        <v>43041</v>
      </c>
      <c r="S1" s="39"/>
    </row>
    <row r="2" spans="1:19" ht="16.5" customHeight="1">
      <c r="A2" s="1" t="s">
        <v>41</v>
      </c>
      <c r="B2" s="18" t="s">
        <v>47</v>
      </c>
      <c r="C2" s="19" t="s">
        <v>48</v>
      </c>
      <c r="D2" s="18" t="s">
        <v>47</v>
      </c>
      <c r="E2" s="19" t="s">
        <v>48</v>
      </c>
      <c r="F2" s="18" t="s">
        <v>47</v>
      </c>
      <c r="G2" s="19" t="s">
        <v>48</v>
      </c>
      <c r="H2" s="18" t="s">
        <v>47</v>
      </c>
      <c r="I2" s="19" t="s">
        <v>48</v>
      </c>
      <c r="J2" s="18" t="s">
        <v>47</v>
      </c>
      <c r="K2" s="19" t="s">
        <v>48</v>
      </c>
      <c r="L2" s="18" t="s">
        <v>47</v>
      </c>
      <c r="M2" s="19" t="s">
        <v>48</v>
      </c>
      <c r="N2" s="18" t="s">
        <v>47</v>
      </c>
      <c r="O2" s="19" t="s">
        <v>48</v>
      </c>
      <c r="P2" s="18" t="s">
        <v>47</v>
      </c>
      <c r="Q2" s="19" t="s">
        <v>48</v>
      </c>
      <c r="R2" s="18" t="s">
        <v>47</v>
      </c>
      <c r="S2" s="19" t="s">
        <v>48</v>
      </c>
    </row>
    <row r="3" spans="1:19">
      <c r="A3" s="2" t="s">
        <v>0</v>
      </c>
      <c r="B3" s="20">
        <v>832083.33333333337</v>
      </c>
      <c r="C3" s="20">
        <v>33.283333333333331</v>
      </c>
      <c r="D3" s="20">
        <v>856916.66666666663</v>
      </c>
      <c r="E3" s="20">
        <v>33.387230837164601</v>
      </c>
      <c r="F3" s="20">
        <v>772750</v>
      </c>
      <c r="G3" s="20">
        <v>28.978849471236781</v>
      </c>
      <c r="H3" s="20">
        <v>769333.33333333337</v>
      </c>
      <c r="I3" s="20">
        <v>29.402022981477238</v>
      </c>
      <c r="J3" s="3">
        <v>769333.33333333337</v>
      </c>
      <c r="K3" s="20">
        <v>29.78102943263784</v>
      </c>
      <c r="L3" s="3">
        <v>775333.33333333337</v>
      </c>
      <c r="M3" s="20">
        <f>L3/'Exch rates'!G2</f>
        <v>29.820512820512821</v>
      </c>
      <c r="N3" s="3">
        <v>749000</v>
      </c>
      <c r="O3" s="20">
        <f>N3/'Exch rates'!H2</f>
        <v>30.110552763819097</v>
      </c>
      <c r="P3" s="3">
        <v>747750</v>
      </c>
      <c r="Q3" s="20">
        <f>P3/'Exch rates'!I2</f>
        <v>30.314189189189186</v>
      </c>
      <c r="R3" s="3">
        <v>699083.33333333337</v>
      </c>
      <c r="S3" s="20">
        <f>R3/'Exch rates'!J2</f>
        <v>29.74822695035461</v>
      </c>
    </row>
    <row r="4" spans="1:19">
      <c r="A4" s="2" t="s">
        <v>1</v>
      </c>
      <c r="B4" s="20">
        <v>725812.5</v>
      </c>
      <c r="C4" s="20">
        <v>26.393181818181819</v>
      </c>
      <c r="D4" s="20">
        <v>758250</v>
      </c>
      <c r="E4" s="20">
        <v>27.572727272727274</v>
      </c>
      <c r="F4" s="20">
        <v>774350</v>
      </c>
      <c r="G4" s="20">
        <v>27.41061946902655</v>
      </c>
      <c r="H4" s="20">
        <v>718500</v>
      </c>
      <c r="I4" s="20">
        <v>24.991304347826087</v>
      </c>
      <c r="J4" s="3">
        <v>718500</v>
      </c>
      <c r="K4" s="20">
        <v>27.902912621359224</v>
      </c>
      <c r="L4" s="3">
        <v>714750</v>
      </c>
      <c r="M4" s="20">
        <f>L4/'Exch rates'!G3</f>
        <v>25.390763765541742</v>
      </c>
      <c r="N4" s="3">
        <v>736312.5</v>
      </c>
      <c r="O4" s="20">
        <f>N4/'Exch rates'!H3</f>
        <v>29.675062972292192</v>
      </c>
      <c r="P4" s="3">
        <v>713000</v>
      </c>
      <c r="Q4" s="20">
        <f>P4/'Exch rates'!I3</f>
        <v>28.52</v>
      </c>
      <c r="R4" s="3">
        <v>709250</v>
      </c>
      <c r="S4" s="20">
        <f>R4/'Exch rates'!J3</f>
        <v>28.37</v>
      </c>
    </row>
    <row r="5" spans="1:19">
      <c r="A5" s="2" t="s">
        <v>2</v>
      </c>
      <c r="B5" s="20">
        <v>698559.5</v>
      </c>
      <c r="C5" s="20">
        <v>26.997468599033816</v>
      </c>
      <c r="D5" s="20">
        <v>692281.25</v>
      </c>
      <c r="E5" s="20">
        <v>26.247630331753555</v>
      </c>
      <c r="F5" s="20">
        <v>691306.5</v>
      </c>
      <c r="G5" s="20">
        <v>25.693395525161673</v>
      </c>
      <c r="H5" s="20">
        <v>684744</v>
      </c>
      <c r="I5" s="20">
        <v>25.360888888888891</v>
      </c>
      <c r="J5" s="3">
        <v>693197</v>
      </c>
      <c r="K5" s="20">
        <v>25.485183823529411</v>
      </c>
      <c r="L5" s="3">
        <v>700215.75</v>
      </c>
      <c r="M5" s="20">
        <f>L5/'Exch rates'!G4</f>
        <v>25.46239090909091</v>
      </c>
      <c r="N5" s="3">
        <v>705809.5</v>
      </c>
      <c r="O5" s="20">
        <f>N5/'Exch rates'!H4</f>
        <v>27.081419664268584</v>
      </c>
      <c r="P5" s="3">
        <v>705044</v>
      </c>
      <c r="Q5" s="20">
        <f>P5/'Exch rates'!I4</f>
        <v>27.922534653465348</v>
      </c>
      <c r="R5" s="3">
        <v>715903.25</v>
      </c>
      <c r="S5" s="20">
        <f>R5/'Exch rates'!J4</f>
        <v>28.212935960591132</v>
      </c>
    </row>
    <row r="6" spans="1:19">
      <c r="A6" s="2" t="s">
        <v>3</v>
      </c>
      <c r="B6" s="20">
        <v>576000</v>
      </c>
      <c r="C6" s="20">
        <v>20.210526315789473</v>
      </c>
      <c r="D6" s="20">
        <v>597750</v>
      </c>
      <c r="E6" s="20">
        <v>21.348214285714285</v>
      </c>
      <c r="F6" s="20">
        <v>693250</v>
      </c>
      <c r="G6" s="20">
        <v>24.758928571428573</v>
      </c>
      <c r="H6" s="20">
        <v>750000</v>
      </c>
      <c r="I6" s="20">
        <v>26.785714285714285</v>
      </c>
      <c r="J6" s="3">
        <v>794000</v>
      </c>
      <c r="K6" s="20">
        <v>27.379310344827587</v>
      </c>
      <c r="L6" s="3">
        <v>853000</v>
      </c>
      <c r="M6" s="20">
        <f>L6/'Exch rates'!G5</f>
        <v>29.413793103448278</v>
      </c>
      <c r="N6" s="3">
        <v>910625</v>
      </c>
      <c r="O6" s="20">
        <f>N6/'Exch rates'!H5</f>
        <v>34.042056074766357</v>
      </c>
      <c r="P6" s="3">
        <v>878000</v>
      </c>
      <c r="Q6" s="20">
        <f>P6/'Exch rates'!I5</f>
        <v>33.257575757575758</v>
      </c>
      <c r="R6" s="3">
        <v>909500</v>
      </c>
      <c r="S6" s="20">
        <f>R6/'Exch rates'!J5</f>
        <v>33.685185185185183</v>
      </c>
    </row>
    <row r="7" spans="1:19">
      <c r="A7" s="2" t="s">
        <v>4</v>
      </c>
      <c r="B7" s="20">
        <v>1718750</v>
      </c>
      <c r="C7" s="20">
        <v>68.75</v>
      </c>
      <c r="D7" s="20">
        <v>1811625</v>
      </c>
      <c r="E7" s="20">
        <v>72.465000000000003</v>
      </c>
      <c r="F7" s="20">
        <v>1866000</v>
      </c>
      <c r="G7" s="20">
        <v>74.64</v>
      </c>
      <c r="H7" s="20">
        <v>1710000</v>
      </c>
      <c r="I7" s="20">
        <v>68.400000000000006</v>
      </c>
      <c r="J7" s="3">
        <v>1713250</v>
      </c>
      <c r="K7" s="20">
        <v>63.453703703703702</v>
      </c>
      <c r="L7" s="3">
        <v>1795000</v>
      </c>
      <c r="M7" s="20">
        <f>L7/'Exch rates'!G6</f>
        <v>64.107142857142861</v>
      </c>
      <c r="N7" s="3">
        <v>1845750</v>
      </c>
      <c r="O7" s="20">
        <f>N7/'Exch rates'!H6</f>
        <v>63.646551724137929</v>
      </c>
      <c r="P7" s="3">
        <v>1949100</v>
      </c>
      <c r="Q7" s="20">
        <f>P7/'Exch rates'!I6</f>
        <v>77.345238095238102</v>
      </c>
      <c r="R7" s="3">
        <v>1864250</v>
      </c>
      <c r="S7" s="20">
        <f>R7/'Exch rates'!J6</f>
        <v>65.991150442477874</v>
      </c>
    </row>
    <row r="8" spans="1:19">
      <c r="A8" s="2" t="s">
        <v>5</v>
      </c>
      <c r="B8" s="20">
        <v>2390500</v>
      </c>
      <c r="C8" s="20">
        <v>86.14414414414415</v>
      </c>
      <c r="D8" s="20">
        <v>2111500</v>
      </c>
      <c r="E8" s="20">
        <v>75.410714285714292</v>
      </c>
      <c r="F8" s="20">
        <v>1088500</v>
      </c>
      <c r="G8" s="20">
        <v>38.875</v>
      </c>
      <c r="H8" s="20">
        <v>953375</v>
      </c>
      <c r="I8" s="20">
        <v>34.049107142857146</v>
      </c>
      <c r="J8" s="3">
        <v>1213250</v>
      </c>
      <c r="K8" s="20">
        <v>42.2</v>
      </c>
      <c r="L8" s="3">
        <v>1342750</v>
      </c>
      <c r="M8" s="20">
        <f>L8/'Exch rates'!G7</f>
        <v>48.827272727272728</v>
      </c>
      <c r="N8" s="3">
        <v>1307500</v>
      </c>
      <c r="O8" s="20">
        <f>N8/'Exch rates'!H7</f>
        <v>51.274509803921568</v>
      </c>
      <c r="P8" s="3">
        <v>1281125</v>
      </c>
      <c r="Q8" s="20">
        <f>P8/'Exch rates'!I7</f>
        <v>48.344339622641506</v>
      </c>
      <c r="R8" s="3">
        <v>1312250</v>
      </c>
      <c r="S8" s="20">
        <f>R8/'Exch rates'!J7</f>
        <v>47.718181818181819</v>
      </c>
    </row>
    <row r="9" spans="1:19">
      <c r="A9" s="2" t="s">
        <v>6</v>
      </c>
      <c r="B9" s="20">
        <v>221500</v>
      </c>
      <c r="C9" s="20">
        <v>29.533333333333335</v>
      </c>
      <c r="D9" s="20">
        <v>226000</v>
      </c>
      <c r="E9" s="20">
        <v>26.588235294117649</v>
      </c>
      <c r="F9" s="20">
        <v>222400</v>
      </c>
      <c r="G9" s="20">
        <v>26.164705882352941</v>
      </c>
      <c r="H9" s="20">
        <v>226000</v>
      </c>
      <c r="I9" s="20">
        <v>25.111111111111111</v>
      </c>
      <c r="J9" s="3">
        <v>279330</v>
      </c>
      <c r="K9" s="20">
        <v>24.171122994652407</v>
      </c>
      <c r="L9" s="3">
        <v>279330</v>
      </c>
      <c r="M9" s="20">
        <f>L9/'Exch rates'!G8</f>
        <v>30.035483870967742</v>
      </c>
      <c r="N9" s="3">
        <v>288300</v>
      </c>
      <c r="O9" s="20">
        <f>N9/'Exch rates'!H8</f>
        <v>28.83</v>
      </c>
      <c r="P9" s="3">
        <v>303760</v>
      </c>
      <c r="Q9" s="20">
        <f>P9/'Exch rates'!I8</f>
        <v>30.376000000000001</v>
      </c>
      <c r="R9" s="3">
        <v>323500</v>
      </c>
      <c r="S9" s="20">
        <f>R9/'Exch rates'!J8</f>
        <v>32.35</v>
      </c>
    </row>
    <row r="10" spans="1:19">
      <c r="A10" s="2" t="s">
        <v>7</v>
      </c>
      <c r="B10" s="20">
        <v>219600</v>
      </c>
      <c r="C10" s="20">
        <v>27.45</v>
      </c>
      <c r="D10" s="20">
        <v>254325</v>
      </c>
      <c r="E10" s="20">
        <v>30.144008533839042</v>
      </c>
      <c r="F10" s="20">
        <v>243025</v>
      </c>
      <c r="G10" s="20">
        <v>27.616477272727273</v>
      </c>
      <c r="H10" s="20">
        <v>243250</v>
      </c>
      <c r="I10" s="20">
        <v>27.178770949720672</v>
      </c>
      <c r="J10" s="3">
        <v>245400</v>
      </c>
      <c r="K10" s="20">
        <v>26.458221024258759</v>
      </c>
      <c r="L10" s="3">
        <v>245500</v>
      </c>
      <c r="M10" s="20">
        <f>L10/'Exch rates'!G9</f>
        <v>25.179487179487179</v>
      </c>
      <c r="N10" s="3">
        <v>251000</v>
      </c>
      <c r="O10" s="20">
        <f>N10/'Exch rates'!H9</f>
        <v>25.1</v>
      </c>
      <c r="P10" s="3">
        <v>246000</v>
      </c>
      <c r="Q10" s="20">
        <f>P10/'Exch rates'!I9</f>
        <v>24.6</v>
      </c>
      <c r="R10" s="3">
        <v>250700</v>
      </c>
      <c r="S10" s="20">
        <f>R10/'Exch rates'!J9</f>
        <v>24.945273631840795</v>
      </c>
    </row>
    <row r="11" spans="1:19">
      <c r="A11" s="2" t="s">
        <v>8</v>
      </c>
      <c r="B11" s="20">
        <v>291500</v>
      </c>
      <c r="C11" s="20">
        <v>35.226586102719033</v>
      </c>
      <c r="D11" s="20">
        <v>294250</v>
      </c>
      <c r="E11" s="20">
        <v>34.314868804664727</v>
      </c>
      <c r="F11" s="20">
        <v>289225</v>
      </c>
      <c r="G11" s="20">
        <v>33.092105263157897</v>
      </c>
      <c r="H11" s="20">
        <v>290450</v>
      </c>
      <c r="I11" s="20">
        <v>32.543417366946777</v>
      </c>
      <c r="J11" s="3">
        <v>319902.5</v>
      </c>
      <c r="K11" s="20">
        <v>30.705497382198953</v>
      </c>
      <c r="L11" s="3">
        <v>320040</v>
      </c>
      <c r="M11" s="20">
        <f>L11/'Exch rates'!G10</f>
        <v>33.512041884816753</v>
      </c>
      <c r="N11" s="3">
        <v>328500</v>
      </c>
      <c r="O11" s="20">
        <f>N11/'Exch rates'!H10</f>
        <v>33.588957055214721</v>
      </c>
      <c r="P11" s="3">
        <v>333455</v>
      </c>
      <c r="Q11" s="20">
        <f>P11/'Exch rates'!I10</f>
        <v>33.345500000000001</v>
      </c>
      <c r="R11" s="3">
        <v>339375</v>
      </c>
      <c r="S11" s="20">
        <f>R11/'Exch rates'!J10</f>
        <v>33.9375</v>
      </c>
    </row>
    <row r="12" spans="1:19">
      <c r="A12" s="2" t="s">
        <v>9</v>
      </c>
      <c r="B12" s="20">
        <v>724333.33333333337</v>
      </c>
      <c r="C12" s="20">
        <v>29.365658531311659</v>
      </c>
      <c r="D12" s="20">
        <v>766833.33333333337</v>
      </c>
      <c r="E12" s="20">
        <v>31.088678072380336</v>
      </c>
      <c r="F12" s="20">
        <v>706833.33333333337</v>
      </c>
      <c r="G12" s="20">
        <v>29.048343127988055</v>
      </c>
      <c r="H12" s="20">
        <v>606833.33333333337</v>
      </c>
      <c r="I12" s="20">
        <v>24.93869779038069</v>
      </c>
      <c r="J12" s="3">
        <v>775333.33333333337</v>
      </c>
      <c r="K12" s="20">
        <v>30.148374975961186</v>
      </c>
      <c r="L12" s="3">
        <v>686833.33333333337</v>
      </c>
      <c r="M12" s="20">
        <f>L12/'Exch rates'!G11</f>
        <v>29.43571428571429</v>
      </c>
      <c r="N12" s="3">
        <v>707833.33333333337</v>
      </c>
      <c r="O12" s="20">
        <f>N12/'Exch rates'!H11</f>
        <v>30.335714285714289</v>
      </c>
      <c r="P12" s="3">
        <v>685333.33333333337</v>
      </c>
      <c r="Q12" s="20">
        <f>P12/'Exch rates'!I11</f>
        <v>28.087431693989071</v>
      </c>
      <c r="R12" s="3">
        <v>714333.33333333337</v>
      </c>
      <c r="S12" s="20">
        <f>R12/'Exch rates'!J11</f>
        <v>29.356164383561648</v>
      </c>
    </row>
    <row r="13" spans="1:19">
      <c r="A13" s="2" t="s">
        <v>10</v>
      </c>
      <c r="B13" s="20">
        <v>817833.33333333337</v>
      </c>
      <c r="C13" s="20">
        <v>37.21653394008343</v>
      </c>
      <c r="D13" s="20">
        <v>792833.33333333337</v>
      </c>
      <c r="E13" s="20">
        <v>35.158906134515895</v>
      </c>
      <c r="F13" s="20">
        <v>717900</v>
      </c>
      <c r="G13" s="20">
        <v>31.765486725663717</v>
      </c>
      <c r="H13" s="20">
        <v>722833.33333333337</v>
      </c>
      <c r="I13" s="20">
        <v>32.09027007029227</v>
      </c>
      <c r="J13" s="3">
        <v>738666.66666666663</v>
      </c>
      <c r="K13" s="20">
        <v>32.45459871118922</v>
      </c>
      <c r="L13" s="3">
        <v>757916.66666666663</v>
      </c>
      <c r="M13" s="20">
        <f>L13/'Exch rates'!G12</f>
        <v>33.376146788990823</v>
      </c>
      <c r="N13" s="3">
        <v>766333.33333333337</v>
      </c>
      <c r="O13" s="20">
        <f>N13/'Exch rates'!H12</f>
        <v>33.722038870553725</v>
      </c>
      <c r="P13" s="3">
        <v>766333.33333333337</v>
      </c>
      <c r="Q13" s="20">
        <f>P13/'Exch rates'!I12</f>
        <v>33.488710852148586</v>
      </c>
      <c r="R13" s="3">
        <v>722833.33333333337</v>
      </c>
      <c r="S13" s="20">
        <f>R13/'Exch rates'!J12</f>
        <v>31.496005809731301</v>
      </c>
    </row>
    <row r="14" spans="1:19">
      <c r="A14" s="2" t="s">
        <v>11</v>
      </c>
      <c r="B14" s="20">
        <v>841750</v>
      </c>
      <c r="C14" s="20">
        <v>38.045197740112997</v>
      </c>
      <c r="D14" s="20">
        <v>841000</v>
      </c>
      <c r="E14" s="20">
        <v>38.011299435028249</v>
      </c>
      <c r="F14" s="20">
        <v>841950</v>
      </c>
      <c r="G14" s="20">
        <v>37.828548321876262</v>
      </c>
      <c r="H14" s="20">
        <v>854750</v>
      </c>
      <c r="I14" s="20">
        <v>38.372615039281705</v>
      </c>
      <c r="J14" s="3">
        <v>838250</v>
      </c>
      <c r="K14" s="20">
        <v>37.547592385218366</v>
      </c>
      <c r="L14" s="3">
        <v>838250</v>
      </c>
      <c r="M14" s="20">
        <f>L14/'Exch rates'!G13</f>
        <v>37.29699666295884</v>
      </c>
      <c r="N14" s="3">
        <v>799000</v>
      </c>
      <c r="O14" s="20">
        <f>N14/'Exch rates'!H13</f>
        <v>34.967177242888404</v>
      </c>
      <c r="P14" s="3">
        <v>823200</v>
      </c>
      <c r="Q14" s="20">
        <f>P14/'Exch rates'!I13</f>
        <v>35.931907463989525</v>
      </c>
      <c r="R14" s="3">
        <v>803375</v>
      </c>
      <c r="S14" s="20">
        <f>R14/'Exch rates'!J13</f>
        <v>35.005446623093682</v>
      </c>
    </row>
    <row r="15" spans="1:19">
      <c r="A15" s="2" t="s">
        <v>12</v>
      </c>
      <c r="B15" s="20">
        <v>987250</v>
      </c>
      <c r="C15" s="20">
        <v>36.12991765782251</v>
      </c>
      <c r="D15" s="20">
        <v>886000</v>
      </c>
      <c r="E15" s="20">
        <v>31.828142400402342</v>
      </c>
      <c r="F15" s="20">
        <v>863500</v>
      </c>
      <c r="G15" s="20">
        <v>30.3835327234342</v>
      </c>
      <c r="H15" s="20">
        <v>863500</v>
      </c>
      <c r="I15" s="20">
        <v>30.512367491166078</v>
      </c>
      <c r="J15" s="3">
        <v>863500</v>
      </c>
      <c r="K15" s="20">
        <v>39.139697216934096</v>
      </c>
      <c r="L15" s="3">
        <v>857500</v>
      </c>
      <c r="M15" s="20">
        <f>L15/'Exch rates'!G14</f>
        <v>37.282608695652172</v>
      </c>
      <c r="N15" s="3">
        <v>863500</v>
      </c>
      <c r="O15" s="20">
        <f>N15/'Exch rates'!H14</f>
        <v>39.25</v>
      </c>
      <c r="P15" s="3">
        <v>841000</v>
      </c>
      <c r="Q15" s="20">
        <f>P15/'Exch rates'!I14</f>
        <v>38.227272727272727</v>
      </c>
      <c r="R15" s="3">
        <v>792500</v>
      </c>
      <c r="S15" s="20">
        <f>R15/'Exch rates'!J14</f>
        <v>36.022727272727273</v>
      </c>
    </row>
    <row r="16" spans="1:19">
      <c r="A16" s="2" t="s">
        <v>13</v>
      </c>
      <c r="B16" s="20">
        <v>926300</v>
      </c>
      <c r="C16" s="20">
        <v>41.538116591928251</v>
      </c>
      <c r="D16" s="20">
        <v>829200</v>
      </c>
      <c r="E16" s="20">
        <v>37.554347826086953</v>
      </c>
      <c r="F16" s="20">
        <v>909700</v>
      </c>
      <c r="G16" s="20">
        <v>40.647899910634493</v>
      </c>
      <c r="H16" s="20">
        <v>933700</v>
      </c>
      <c r="I16" s="20">
        <v>41.314159292035399</v>
      </c>
      <c r="J16" s="3">
        <v>944900</v>
      </c>
      <c r="K16" s="20">
        <v>40.904761904761905</v>
      </c>
      <c r="L16" s="3">
        <v>984902</v>
      </c>
      <c r="M16" s="20">
        <f>L16/'Exch rates'!G15</f>
        <v>42.82182608695652</v>
      </c>
      <c r="N16" s="3">
        <v>1064900</v>
      </c>
      <c r="O16" s="20">
        <f>N16/'Exch rates'!H15</f>
        <v>46.3</v>
      </c>
      <c r="P16" s="3">
        <v>1116100</v>
      </c>
      <c r="Q16" s="20">
        <f>P16/'Exch rates'!I15</f>
        <v>48.316017316017316</v>
      </c>
      <c r="R16" s="3">
        <v>1058900</v>
      </c>
      <c r="S16" s="20">
        <f>R16/'Exch rates'!J15</f>
        <v>45.839826839826841</v>
      </c>
    </row>
    <row r="17" spans="1:19">
      <c r="A17" s="2" t="s">
        <v>14</v>
      </c>
      <c r="B17" s="20">
        <v>676432.5</v>
      </c>
      <c r="C17" s="20">
        <v>30.122573031706448</v>
      </c>
      <c r="D17" s="20">
        <v>665117.5</v>
      </c>
      <c r="E17" s="20">
        <v>28.949619151251362</v>
      </c>
      <c r="F17" s="20">
        <v>662742.5</v>
      </c>
      <c r="G17" s="20">
        <v>28.157475464162808</v>
      </c>
      <c r="H17" s="20">
        <v>657370</v>
      </c>
      <c r="I17" s="20">
        <v>28.683567501527182</v>
      </c>
      <c r="J17" s="3">
        <v>622247.5</v>
      </c>
      <c r="K17" s="20">
        <v>32.923804347826085</v>
      </c>
      <c r="L17" s="3">
        <v>622247.5</v>
      </c>
      <c r="M17" s="20">
        <f>L17/'Exch rates'!G16</f>
        <v>26.878941684665225</v>
      </c>
      <c r="N17" s="3">
        <v>646747.5</v>
      </c>
      <c r="O17" s="20">
        <f>N17/'Exch rates'!H16</f>
        <v>27.937257019438444</v>
      </c>
      <c r="P17" s="3">
        <v>669062.5</v>
      </c>
      <c r="Q17" s="20">
        <f>P17/'Exch rates'!I16</f>
        <v>28.971583220568334</v>
      </c>
      <c r="R17" s="3">
        <v>672937.5</v>
      </c>
      <c r="S17" s="20">
        <f>R17/'Exch rates'!J16</f>
        <v>28.858214955775932</v>
      </c>
    </row>
    <row r="18" spans="1:19">
      <c r="A18" s="2" t="s">
        <v>15</v>
      </c>
      <c r="B18" s="20">
        <v>704666.66666666663</v>
      </c>
      <c r="C18" s="20">
        <v>33.555555555555557</v>
      </c>
      <c r="D18" s="20">
        <v>697166.66666666663</v>
      </c>
      <c r="E18" s="20">
        <v>31.689393939393938</v>
      </c>
      <c r="F18" s="20">
        <v>707666.66666666663</v>
      </c>
      <c r="G18" s="20">
        <v>31.221506514897495</v>
      </c>
      <c r="H18" s="20">
        <v>707666.66666666663</v>
      </c>
      <c r="I18" s="20">
        <v>31.250459998528004</v>
      </c>
      <c r="J18" s="3">
        <v>706416.66666666663</v>
      </c>
      <c r="K18" s="20">
        <v>31.257374631268434</v>
      </c>
      <c r="L18" s="3">
        <v>766416.66666666663</v>
      </c>
      <c r="M18" s="20">
        <f>L18/'Exch rates'!G17</f>
        <v>33.565693430656935</v>
      </c>
      <c r="N18" s="3">
        <v>765083.33333333337</v>
      </c>
      <c r="O18" s="20">
        <f>N18/'Exch rates'!H17</f>
        <v>33.704111600587375</v>
      </c>
      <c r="P18" s="3">
        <v>762666.66666666663</v>
      </c>
      <c r="Q18" s="20">
        <f>P18/'Exch rates'!I17</f>
        <v>33.255813953488371</v>
      </c>
      <c r="R18" s="3">
        <v>794583.33333333337</v>
      </c>
      <c r="S18" s="20">
        <f>R18/'Exch rates'!J17</f>
        <v>34.447254335260112</v>
      </c>
    </row>
    <row r="19" spans="1:19">
      <c r="A19" s="2" t="s">
        <v>16</v>
      </c>
      <c r="B19" s="20">
        <v>634995</v>
      </c>
      <c r="C19" s="20">
        <v>27.911868131868133</v>
      </c>
      <c r="D19" s="20">
        <v>645000</v>
      </c>
      <c r="E19" s="20">
        <v>27.801724137931036</v>
      </c>
      <c r="F19" s="20">
        <v>630000</v>
      </c>
      <c r="G19" s="20">
        <v>27.243243243243242</v>
      </c>
      <c r="H19" s="20">
        <v>634995</v>
      </c>
      <c r="I19" s="20">
        <v>27.165561497326202</v>
      </c>
      <c r="J19" s="3">
        <v>634995</v>
      </c>
      <c r="K19" s="20">
        <v>27.165561497326202</v>
      </c>
      <c r="L19" s="3">
        <v>634995</v>
      </c>
      <c r="M19" s="20">
        <f>L19/'Exch rates'!G18</f>
        <v>27.165561497326202</v>
      </c>
      <c r="N19" s="3">
        <v>634995</v>
      </c>
      <c r="O19" s="20">
        <f>N19/'Exch rates'!H18</f>
        <v>27.165561497326202</v>
      </c>
      <c r="P19" s="3">
        <v>649995</v>
      </c>
      <c r="Q19" s="20">
        <f>P19/'Exch rates'!I18</f>
        <v>27.807272727272728</v>
      </c>
      <c r="R19" s="3">
        <v>634995</v>
      </c>
      <c r="S19" s="20">
        <f>R19/'Exch rates'!J18</f>
        <v>27.165561497326202</v>
      </c>
    </row>
    <row r="20" spans="1:19">
      <c r="A20" s="2" t="s">
        <v>17</v>
      </c>
      <c r="B20" s="20">
        <v>711916.66666666663</v>
      </c>
      <c r="C20" s="20">
        <v>32.694221201683888</v>
      </c>
      <c r="D20" s="20">
        <v>753916.66666666663</v>
      </c>
      <c r="E20" s="20">
        <v>33.732289336316178</v>
      </c>
      <c r="F20" s="20">
        <v>753916.66666666663</v>
      </c>
      <c r="G20" s="20">
        <v>33.647981195513104</v>
      </c>
      <c r="H20" s="20">
        <v>621250</v>
      </c>
      <c r="I20" s="20">
        <v>27.911312786413873</v>
      </c>
      <c r="J20" s="3">
        <v>761250</v>
      </c>
      <c r="K20" s="20">
        <v>27.886453563330814</v>
      </c>
      <c r="L20" s="3">
        <v>773250</v>
      </c>
      <c r="M20" s="20">
        <f>L20/'Exch rates'!G19</f>
        <v>34.076386338597132</v>
      </c>
      <c r="N20" s="3">
        <v>773625</v>
      </c>
      <c r="O20" s="20">
        <f>N20/'Exch rates'!H19</f>
        <v>33.943327239488113</v>
      </c>
      <c r="P20" s="3">
        <v>773666.66666666663</v>
      </c>
      <c r="Q20" s="20">
        <f>P20/'Exch rates'!I19</f>
        <v>33.823958029728942</v>
      </c>
      <c r="R20" s="3">
        <v>774916.66666666663</v>
      </c>
      <c r="S20" s="20">
        <f>R20/'Exch rates'!J19</f>
        <v>33.826846125863952</v>
      </c>
    </row>
  </sheetData>
  <mergeCells count="9">
    <mergeCell ref="R1:S1"/>
    <mergeCell ref="P1:Q1"/>
    <mergeCell ref="N1:O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S2" sqref="S2"/>
    </sheetView>
  </sheetViews>
  <sheetFormatPr baseColWidth="10" defaultColWidth="8.83203125" defaultRowHeight="14" x14ac:dyDescent="0"/>
  <cols>
    <col min="1" max="1" width="13.1640625" bestFit="1" customWidth="1"/>
  </cols>
  <sheetData>
    <row r="1" spans="1:19">
      <c r="A1" s="1" t="s">
        <v>42</v>
      </c>
      <c r="B1" s="39">
        <v>42824</v>
      </c>
      <c r="C1" s="39"/>
      <c r="D1" s="39">
        <v>42855</v>
      </c>
      <c r="E1" s="39"/>
      <c r="F1" s="39">
        <v>42885</v>
      </c>
      <c r="G1" s="39"/>
      <c r="H1" s="39">
        <v>42916</v>
      </c>
      <c r="I1" s="39"/>
      <c r="J1" s="39">
        <v>42946</v>
      </c>
      <c r="K1" s="39"/>
      <c r="L1" s="39">
        <v>42977</v>
      </c>
      <c r="M1" s="39"/>
      <c r="N1" s="39">
        <v>43008</v>
      </c>
      <c r="O1" s="39"/>
      <c r="P1" s="39">
        <v>43009</v>
      </c>
      <c r="Q1" s="39"/>
      <c r="R1" s="39">
        <v>43041</v>
      </c>
      <c r="S1" s="39"/>
    </row>
    <row r="2" spans="1:19">
      <c r="A2" s="1" t="s">
        <v>41</v>
      </c>
      <c r="B2" s="18" t="s">
        <v>47</v>
      </c>
      <c r="C2" s="19" t="s">
        <v>48</v>
      </c>
      <c r="D2" s="18" t="s">
        <v>47</v>
      </c>
      <c r="E2" s="19" t="s">
        <v>48</v>
      </c>
      <c r="F2" s="18" t="s">
        <v>47</v>
      </c>
      <c r="G2" s="19" t="s">
        <v>48</v>
      </c>
      <c r="H2" s="18" t="s">
        <v>47</v>
      </c>
      <c r="I2" s="19" t="s">
        <v>48</v>
      </c>
      <c r="J2" s="18" t="s">
        <v>47</v>
      </c>
      <c r="K2" s="19" t="s">
        <v>48</v>
      </c>
      <c r="L2" s="18" t="s">
        <v>47</v>
      </c>
      <c r="M2" s="19" t="s">
        <v>48</v>
      </c>
      <c r="N2" s="18" t="s">
        <v>47</v>
      </c>
      <c r="O2" s="19" t="s">
        <v>48</v>
      </c>
      <c r="P2" s="18" t="s">
        <v>47</v>
      </c>
      <c r="Q2" s="19" t="s">
        <v>48</v>
      </c>
      <c r="R2" s="18" t="s">
        <v>47</v>
      </c>
      <c r="S2" s="19" t="s">
        <v>48</v>
      </c>
    </row>
    <row r="3" spans="1:19">
      <c r="A3" s="2" t="s">
        <v>0</v>
      </c>
      <c r="B3" s="3">
        <v>1923000</v>
      </c>
      <c r="C3" s="20">
        <v>76.92</v>
      </c>
      <c r="D3" s="3">
        <v>1909000</v>
      </c>
      <c r="E3" s="20">
        <v>74.37855528715032</v>
      </c>
      <c r="F3" s="3">
        <v>2008000</v>
      </c>
      <c r="G3" s="20">
        <v>75.30188254706367</v>
      </c>
      <c r="H3" s="3">
        <v>1967000</v>
      </c>
      <c r="I3" s="20">
        <v>75.173889780631356</v>
      </c>
      <c r="J3" s="3">
        <v>1787000</v>
      </c>
      <c r="K3" s="20">
        <v>78.465528587465641</v>
      </c>
      <c r="L3" s="27">
        <v>1817000</v>
      </c>
      <c r="M3" s="20">
        <f>L3/'Exch rates'!G2</f>
        <v>69.884615384615387</v>
      </c>
      <c r="N3" s="27">
        <v>1846500</v>
      </c>
      <c r="O3" s="20">
        <f>N3/'Exch rates'!H2</f>
        <v>74.231155778894475</v>
      </c>
      <c r="P3" s="25">
        <v>1855000</v>
      </c>
      <c r="Q3" s="20">
        <f>P3/'Exch rates'!I2</f>
        <v>75.202702702702695</v>
      </c>
      <c r="R3" s="25">
        <v>1825000</v>
      </c>
      <c r="S3" s="20">
        <f>R3/'Exch rates'!J2</f>
        <v>77.659574468085111</v>
      </c>
    </row>
    <row r="4" spans="1:19">
      <c r="A4" s="2" t="s">
        <v>1</v>
      </c>
      <c r="B4" s="3">
        <v>1972875</v>
      </c>
      <c r="C4" s="20">
        <v>71.740909090909085</v>
      </c>
      <c r="D4" s="3">
        <v>1890000</v>
      </c>
      <c r="E4" s="20">
        <v>68.727272727272734</v>
      </c>
      <c r="F4" s="3">
        <v>1980000</v>
      </c>
      <c r="G4" s="20">
        <v>70.088495575221245</v>
      </c>
      <c r="H4" s="3">
        <v>1756500</v>
      </c>
      <c r="I4" s="20">
        <v>61.095652173913045</v>
      </c>
      <c r="J4" s="3">
        <v>1701000</v>
      </c>
      <c r="K4" s="20">
        <v>66.05825242718447</v>
      </c>
      <c r="L4" s="27">
        <v>1732500</v>
      </c>
      <c r="M4" s="20">
        <f>L4/'Exch rates'!G3</f>
        <v>61.545293072824158</v>
      </c>
      <c r="N4" s="27">
        <v>1747500</v>
      </c>
      <c r="O4" s="20">
        <f>N4/'Exch rates'!H3</f>
        <v>70.428211586901767</v>
      </c>
      <c r="P4" s="25">
        <v>1908000</v>
      </c>
      <c r="Q4" s="20">
        <f>P4/'Exch rates'!I3</f>
        <v>76.319999999999993</v>
      </c>
      <c r="R4" s="25">
        <v>1726500</v>
      </c>
      <c r="S4" s="20">
        <f>R4/'Exch rates'!J3</f>
        <v>69.06</v>
      </c>
    </row>
    <row r="5" spans="1:19">
      <c r="A5" s="2" t="s">
        <v>2</v>
      </c>
      <c r="B5" s="3">
        <v>1876125</v>
      </c>
      <c r="C5" s="20">
        <v>72.507246376811594</v>
      </c>
      <c r="D5" s="3">
        <v>1941750</v>
      </c>
      <c r="E5" s="20">
        <v>73.620853080568722</v>
      </c>
      <c r="F5" s="3">
        <v>2017875</v>
      </c>
      <c r="G5" s="20">
        <v>74.997212517654049</v>
      </c>
      <c r="H5" s="3">
        <v>2059125</v>
      </c>
      <c r="I5" s="20">
        <v>76.263888888888886</v>
      </c>
      <c r="J5" s="3">
        <v>2061750</v>
      </c>
      <c r="K5" s="20">
        <v>75.799632352941174</v>
      </c>
      <c r="L5" s="27">
        <v>2020500</v>
      </c>
      <c r="M5" s="20">
        <f>L5/'Exch rates'!G4</f>
        <v>73.472727272727269</v>
      </c>
      <c r="N5" s="27">
        <v>1978312.5</v>
      </c>
      <c r="O5" s="20">
        <f>N5/'Exch rates'!H4</f>
        <v>75.906474820143885</v>
      </c>
      <c r="P5" s="25">
        <v>1953750</v>
      </c>
      <c r="Q5" s="20">
        <f>P5/'Exch rates'!I4</f>
        <v>77.376237623762378</v>
      </c>
      <c r="R5" s="25">
        <v>1955625</v>
      </c>
      <c r="S5" s="20">
        <f>R5/'Exch rates'!J4</f>
        <v>77.068965517241381</v>
      </c>
    </row>
    <row r="6" spans="1:19">
      <c r="A6" s="2" t="s">
        <v>3</v>
      </c>
      <c r="B6" s="3">
        <v>1788000</v>
      </c>
      <c r="C6" s="20">
        <v>62.736842105263158</v>
      </c>
      <c r="D6" s="3">
        <v>1792500</v>
      </c>
      <c r="E6" s="20">
        <v>64.017857142857139</v>
      </c>
      <c r="F6" s="3">
        <v>1743000</v>
      </c>
      <c r="G6" s="20">
        <v>62.25</v>
      </c>
      <c r="H6" s="3">
        <v>1704000</v>
      </c>
      <c r="I6" s="20">
        <v>60.857142857142854</v>
      </c>
      <c r="J6" s="3">
        <v>1738500</v>
      </c>
      <c r="K6" s="20">
        <v>59.948275862068968</v>
      </c>
      <c r="L6" s="27">
        <v>1798500</v>
      </c>
      <c r="M6" s="20">
        <f>L6/'Exch rates'!G5</f>
        <v>62.017241379310342</v>
      </c>
      <c r="N6" s="27">
        <v>1777500</v>
      </c>
      <c r="O6" s="20">
        <f>N6/'Exch rates'!H5</f>
        <v>66.44859813084112</v>
      </c>
      <c r="P6" s="25">
        <v>1681200</v>
      </c>
      <c r="Q6" s="20">
        <f>P6/'Exch rates'!I5</f>
        <v>63.68181818181818</v>
      </c>
      <c r="R6" s="25">
        <v>1780500</v>
      </c>
      <c r="S6" s="20">
        <f>R6/'Exch rates'!J5</f>
        <v>65.944444444444443</v>
      </c>
    </row>
    <row r="7" spans="1:19">
      <c r="A7" s="2" t="s">
        <v>4</v>
      </c>
      <c r="B7" s="3">
        <v>1665000</v>
      </c>
      <c r="C7" s="20">
        <v>66.599999999999994</v>
      </c>
      <c r="D7" s="3">
        <v>1742625</v>
      </c>
      <c r="E7" s="20">
        <v>69.704999999999998</v>
      </c>
      <c r="F7" s="3">
        <v>1585500</v>
      </c>
      <c r="G7" s="20">
        <v>63.42</v>
      </c>
      <c r="H7" s="3">
        <v>1382250</v>
      </c>
      <c r="I7" s="20">
        <v>55.29</v>
      </c>
      <c r="J7" s="3">
        <v>1383000</v>
      </c>
      <c r="K7" s="20">
        <v>51.222222222222221</v>
      </c>
      <c r="L7" s="27">
        <v>1381500</v>
      </c>
      <c r="M7" s="20">
        <f>L7/'Exch rates'!G6</f>
        <v>49.339285714285715</v>
      </c>
      <c r="N7" s="27">
        <v>1381500</v>
      </c>
      <c r="O7" s="20">
        <f>N7/'Exch rates'!H6</f>
        <v>47.637931034482762</v>
      </c>
      <c r="P7" s="25">
        <v>1567200</v>
      </c>
      <c r="Q7" s="20">
        <f>P7/'Exch rates'!I6</f>
        <v>62.19047619047619</v>
      </c>
      <c r="R7" s="25">
        <v>1617000</v>
      </c>
      <c r="S7" s="20">
        <f>R7/'Exch rates'!J6</f>
        <v>57.238938053097343</v>
      </c>
    </row>
    <row r="8" spans="1:19">
      <c r="A8" s="2" t="s">
        <v>5</v>
      </c>
      <c r="B8" s="3">
        <v>1650000</v>
      </c>
      <c r="C8" s="20">
        <v>59.45945945945946</v>
      </c>
      <c r="D8" s="3">
        <v>1653000</v>
      </c>
      <c r="E8" s="20">
        <v>59.035714285714285</v>
      </c>
      <c r="F8" s="3">
        <v>1635000</v>
      </c>
      <c r="G8" s="20">
        <v>58.392857142857146</v>
      </c>
      <c r="H8" s="3">
        <v>1560000</v>
      </c>
      <c r="I8" s="20">
        <v>55.714285714285715</v>
      </c>
      <c r="J8" s="3">
        <v>1560000</v>
      </c>
      <c r="K8" s="20">
        <v>54.260869565217391</v>
      </c>
      <c r="L8" s="27">
        <v>1545000</v>
      </c>
      <c r="M8" s="20">
        <f>L8/'Exch rates'!G7</f>
        <v>56.18181818181818</v>
      </c>
      <c r="N8" s="27">
        <v>1575000</v>
      </c>
      <c r="O8" s="20">
        <f>N8/'Exch rates'!H7</f>
        <v>61.764705882352942</v>
      </c>
      <c r="P8" s="25">
        <v>1575000</v>
      </c>
      <c r="Q8" s="20">
        <f>P8/'Exch rates'!I7</f>
        <v>59.433962264150942</v>
      </c>
      <c r="R8" s="25">
        <v>1551000</v>
      </c>
      <c r="S8" s="20">
        <f>R8/'Exch rates'!J7</f>
        <v>56.4</v>
      </c>
    </row>
    <row r="9" spans="1:19">
      <c r="A9" s="2" t="s">
        <v>6</v>
      </c>
      <c r="B9" s="3">
        <v>540000</v>
      </c>
      <c r="C9" s="20">
        <v>72</v>
      </c>
      <c r="D9" s="3">
        <v>540000</v>
      </c>
      <c r="E9" s="20">
        <v>63.529411764705884</v>
      </c>
      <c r="F9" s="3">
        <v>540000</v>
      </c>
      <c r="G9" s="20">
        <v>63.529411764705884</v>
      </c>
      <c r="H9" s="3">
        <v>450000</v>
      </c>
      <c r="I9" s="20">
        <v>50</v>
      </c>
      <c r="J9" s="3">
        <v>450000</v>
      </c>
      <c r="K9" s="20">
        <v>48.128342245989302</v>
      </c>
      <c r="L9" s="27">
        <v>450000</v>
      </c>
      <c r="M9" s="20">
        <f>L9/'Exch rates'!G8</f>
        <v>48.387096774193552</v>
      </c>
      <c r="N9" s="27">
        <v>462000</v>
      </c>
      <c r="O9" s="20">
        <f>N9/'Exch rates'!H8</f>
        <v>46.2</v>
      </c>
      <c r="P9" s="25">
        <v>534000</v>
      </c>
      <c r="Q9" s="20">
        <f>P9/'Exch rates'!I8</f>
        <v>53.4</v>
      </c>
      <c r="R9" s="25">
        <v>534000</v>
      </c>
      <c r="S9" s="20">
        <f>R9/'Exch rates'!J8</f>
        <v>53.4</v>
      </c>
    </row>
    <row r="10" spans="1:19">
      <c r="A10" s="2" t="s">
        <v>7</v>
      </c>
      <c r="B10" s="3">
        <v>429000</v>
      </c>
      <c r="C10" s="20">
        <v>53.625</v>
      </c>
      <c r="D10" s="3">
        <v>648000</v>
      </c>
      <c r="E10" s="20">
        <v>76.804551380822573</v>
      </c>
      <c r="F10" s="3">
        <v>561600</v>
      </c>
      <c r="G10" s="20">
        <v>63.81818181818182</v>
      </c>
      <c r="H10" s="3">
        <v>557700</v>
      </c>
      <c r="I10" s="20">
        <v>62.312849162011176</v>
      </c>
      <c r="J10" s="3">
        <v>500835</v>
      </c>
      <c r="K10" s="20">
        <v>53.998382749326147</v>
      </c>
      <c r="L10" s="27">
        <v>498000</v>
      </c>
      <c r="M10" s="20">
        <f>L10/'Exch rates'!G9</f>
        <v>51.07692307692308</v>
      </c>
      <c r="N10" s="27">
        <v>510300</v>
      </c>
      <c r="O10" s="20">
        <f>N10/'Exch rates'!H9</f>
        <v>51.03</v>
      </c>
      <c r="P10" s="25">
        <v>504000</v>
      </c>
      <c r="Q10" s="20">
        <f>P10/'Exch rates'!I9</f>
        <v>50.4</v>
      </c>
      <c r="R10" s="25">
        <v>558750</v>
      </c>
      <c r="S10" s="20">
        <f>R10/'Exch rates'!J9</f>
        <v>55.597014925373138</v>
      </c>
    </row>
    <row r="11" spans="1:19">
      <c r="A11" s="2" t="s">
        <v>8</v>
      </c>
      <c r="B11" s="3">
        <v>530250</v>
      </c>
      <c r="C11" s="20">
        <v>64.0785498489426</v>
      </c>
      <c r="D11" s="3">
        <v>530250</v>
      </c>
      <c r="E11" s="20">
        <v>61.836734693877553</v>
      </c>
      <c r="F11" s="3">
        <v>536250</v>
      </c>
      <c r="G11" s="20">
        <v>61.355835240274601</v>
      </c>
      <c r="H11" s="3">
        <v>519000</v>
      </c>
      <c r="I11" s="20">
        <v>58.15126050420168</v>
      </c>
      <c r="J11" s="3">
        <v>518700</v>
      </c>
      <c r="K11" s="20">
        <v>54.31413612565445</v>
      </c>
      <c r="L11" s="27">
        <v>492750</v>
      </c>
      <c r="M11" s="20">
        <f>L11/'Exch rates'!G10</f>
        <v>51.596858638743456</v>
      </c>
      <c r="N11" s="27">
        <v>493500</v>
      </c>
      <c r="O11" s="20">
        <f>N11/'Exch rates'!H10</f>
        <v>50.460122699386503</v>
      </c>
      <c r="P11" s="25">
        <v>519000</v>
      </c>
      <c r="Q11" s="20">
        <f>P11/'Exch rates'!I10</f>
        <v>51.9</v>
      </c>
      <c r="R11" s="25">
        <v>517500</v>
      </c>
      <c r="S11" s="20">
        <f>R11/'Exch rates'!J10</f>
        <v>51.75</v>
      </c>
    </row>
    <row r="12" spans="1:19">
      <c r="A12" s="2" t="s">
        <v>9</v>
      </c>
      <c r="B12" s="3">
        <v>1755500</v>
      </c>
      <c r="C12" s="20">
        <v>71.170842455201495</v>
      </c>
      <c r="D12" s="3">
        <v>1694250</v>
      </c>
      <c r="E12" s="20">
        <v>68.687667234249574</v>
      </c>
      <c r="F12" s="3">
        <v>1754000</v>
      </c>
      <c r="G12" s="20">
        <v>72.083179221633173</v>
      </c>
      <c r="H12" s="3">
        <v>1373000</v>
      </c>
      <c r="I12" s="20">
        <v>56.425430485349118</v>
      </c>
      <c r="J12" s="3">
        <v>1748000</v>
      </c>
      <c r="K12" s="20">
        <v>77.575112057870683</v>
      </c>
      <c r="L12" s="27">
        <v>1673500</v>
      </c>
      <c r="M12" s="20">
        <f>L12/'Exch rates'!G11</f>
        <v>71.721428571428575</v>
      </c>
      <c r="N12" s="27">
        <v>1639500</v>
      </c>
      <c r="O12" s="20">
        <f>N12/'Exch rates'!H11</f>
        <v>70.26428571428572</v>
      </c>
      <c r="P12" s="25">
        <v>1945000</v>
      </c>
      <c r="Q12" s="20">
        <f>P12/'Exch rates'!I11</f>
        <v>79.713114754098356</v>
      </c>
      <c r="R12" s="25">
        <v>1878500</v>
      </c>
      <c r="S12" s="20">
        <f>R12/'Exch rates'!J11</f>
        <v>77.19863013698631</v>
      </c>
    </row>
    <row r="13" spans="1:19">
      <c r="A13" s="2" t="s">
        <v>10</v>
      </c>
      <c r="B13" s="3">
        <v>931500</v>
      </c>
      <c r="C13" s="20">
        <v>42.389078498293514</v>
      </c>
      <c r="D13" s="3">
        <v>1018750</v>
      </c>
      <c r="E13" s="20">
        <v>45.17738359201774</v>
      </c>
      <c r="F13" s="3">
        <v>1107400</v>
      </c>
      <c r="G13" s="20">
        <v>49</v>
      </c>
      <c r="H13" s="3">
        <v>1029750</v>
      </c>
      <c r="I13" s="20">
        <v>45.715871254162039</v>
      </c>
      <c r="J13" s="3">
        <v>928400</v>
      </c>
      <c r="K13" s="20">
        <v>40.790861159929705</v>
      </c>
      <c r="L13" s="27">
        <v>820000</v>
      </c>
      <c r="M13" s="20">
        <f>L13/'Exch rates'!G12</f>
        <v>36.11009174311927</v>
      </c>
      <c r="N13" s="27">
        <v>862750</v>
      </c>
      <c r="O13" s="20">
        <f>N13/'Exch rates'!H12</f>
        <v>37.964796479647966</v>
      </c>
      <c r="P13" s="25">
        <v>892250</v>
      </c>
      <c r="Q13" s="20">
        <f>P13/'Exch rates'!I12</f>
        <v>38.991260014566642</v>
      </c>
      <c r="R13" s="25">
        <v>836750</v>
      </c>
      <c r="S13" s="20">
        <f>R13/'Exch rates'!J12</f>
        <v>36.459694989106751</v>
      </c>
    </row>
    <row r="14" spans="1:19">
      <c r="A14" s="2" t="s">
        <v>11</v>
      </c>
      <c r="B14" s="3">
        <v>1652250</v>
      </c>
      <c r="C14" s="20">
        <v>74.677966101694921</v>
      </c>
      <c r="D14" s="3">
        <v>1609500</v>
      </c>
      <c r="E14" s="20">
        <v>72.745762711864401</v>
      </c>
      <c r="F14" s="3">
        <v>1572750</v>
      </c>
      <c r="G14" s="20">
        <v>70.663162151233323</v>
      </c>
      <c r="H14" s="3">
        <v>1614000</v>
      </c>
      <c r="I14" s="20">
        <v>72.457912457912457</v>
      </c>
      <c r="J14" s="3">
        <v>1603687.5</v>
      </c>
      <c r="K14" s="20">
        <v>71.833706606942883</v>
      </c>
      <c r="L14" s="27">
        <v>1642500</v>
      </c>
      <c r="M14" s="20">
        <f>L14/'Exch rates'!G13</f>
        <v>73.08120133481647</v>
      </c>
      <c r="N14" s="27">
        <v>1597500</v>
      </c>
      <c r="O14" s="20">
        <f>N14/'Exch rates'!H13</f>
        <v>69.912472647702401</v>
      </c>
      <c r="P14" s="25">
        <v>1623450</v>
      </c>
      <c r="Q14" s="20">
        <f>P14/'Exch rates'!I13</f>
        <v>70.862068965517238</v>
      </c>
      <c r="R14" s="25">
        <v>1598812.5</v>
      </c>
      <c r="S14" s="20">
        <f>R14/'Exch rates'!J13</f>
        <v>69.665032679738559</v>
      </c>
    </row>
    <row r="15" spans="1:19">
      <c r="A15" s="2" t="s">
        <v>12</v>
      </c>
      <c r="B15" s="3">
        <v>1563750</v>
      </c>
      <c r="C15" s="20">
        <v>57.227813357731016</v>
      </c>
      <c r="D15" s="3">
        <v>1643250</v>
      </c>
      <c r="E15" s="20">
        <v>59.031145597585947</v>
      </c>
      <c r="F15" s="3">
        <v>1675200</v>
      </c>
      <c r="G15" s="20">
        <v>58.944405348346237</v>
      </c>
      <c r="H15" s="3">
        <v>1560750</v>
      </c>
      <c r="I15" s="20">
        <v>55.150176678445227</v>
      </c>
      <c r="J15" s="3">
        <v>1338000</v>
      </c>
      <c r="K15" s="20">
        <v>60.647266793581721</v>
      </c>
      <c r="L15" s="27">
        <v>1158000</v>
      </c>
      <c r="M15" s="20">
        <f>L15/'Exch rates'!G14</f>
        <v>50.347826086956523</v>
      </c>
      <c r="N15" s="27">
        <v>1131000</v>
      </c>
      <c r="O15" s="20">
        <f>N15/'Exch rates'!H14</f>
        <v>51.409090909090907</v>
      </c>
      <c r="P15" s="25">
        <v>1143000</v>
      </c>
      <c r="Q15" s="20">
        <f>P15/'Exch rates'!I14</f>
        <v>51.954545454545453</v>
      </c>
      <c r="R15" s="25">
        <v>1054500</v>
      </c>
      <c r="S15" s="20">
        <f>R15/'Exch rates'!J14</f>
        <v>47.93181818181818</v>
      </c>
    </row>
    <row r="16" spans="1:19">
      <c r="A16" s="2" t="s">
        <v>13</v>
      </c>
      <c r="B16" s="3">
        <v>1820400</v>
      </c>
      <c r="C16" s="20">
        <v>81.632286995515699</v>
      </c>
      <c r="D16" s="3">
        <v>1701600</v>
      </c>
      <c r="E16" s="20">
        <v>77.065217391304344</v>
      </c>
      <c r="F16" s="3">
        <v>1747200</v>
      </c>
      <c r="G16" s="20">
        <v>78.069705093833775</v>
      </c>
      <c r="H16" s="3">
        <v>1624200</v>
      </c>
      <c r="I16" s="20">
        <v>71.86725663716814</v>
      </c>
      <c r="J16" s="3">
        <v>1626000</v>
      </c>
      <c r="K16" s="20">
        <v>70.389610389610397</v>
      </c>
      <c r="L16" s="27">
        <v>1702800</v>
      </c>
      <c r="M16" s="20">
        <f>L16/'Exch rates'!G15</f>
        <v>74.03478260869565</v>
      </c>
      <c r="N16" s="27">
        <v>1597200</v>
      </c>
      <c r="O16" s="20">
        <f>N16/'Exch rates'!H15</f>
        <v>69.443478260869568</v>
      </c>
      <c r="P16" s="25">
        <v>1702800</v>
      </c>
      <c r="Q16" s="20">
        <f>P16/'Exch rates'!I15</f>
        <v>73.714285714285708</v>
      </c>
      <c r="R16" s="25">
        <v>1702200</v>
      </c>
      <c r="S16" s="20">
        <f>R16/'Exch rates'!J15</f>
        <v>73.688311688311686</v>
      </c>
    </row>
    <row r="17" spans="1:19">
      <c r="A17" s="2" t="s">
        <v>14</v>
      </c>
      <c r="B17" s="3">
        <v>943875</v>
      </c>
      <c r="C17" s="20">
        <v>42.032196294976842</v>
      </c>
      <c r="D17" s="3">
        <v>1065877.5</v>
      </c>
      <c r="E17" s="20">
        <v>46.392927094668117</v>
      </c>
      <c r="F17" s="3">
        <v>1148235</v>
      </c>
      <c r="G17" s="20">
        <v>48.784254577898629</v>
      </c>
      <c r="H17" s="3">
        <v>1216672.5</v>
      </c>
      <c r="I17" s="20">
        <v>53.088074875643599</v>
      </c>
      <c r="J17" s="3">
        <v>1230547.5</v>
      </c>
      <c r="K17" s="20">
        <v>53.502065217391305</v>
      </c>
      <c r="L17" s="27">
        <v>1070445</v>
      </c>
      <c r="M17" s="20">
        <f>L17/'Exch rates'!G16</f>
        <v>46.239524838012962</v>
      </c>
      <c r="N17" s="27">
        <v>945757.5</v>
      </c>
      <c r="O17" s="20">
        <f>N17/'Exch rates'!H16</f>
        <v>40.853455723542119</v>
      </c>
      <c r="P17" s="25">
        <v>875242.5</v>
      </c>
      <c r="Q17" s="20">
        <f>P17/'Exch rates'!I16</f>
        <v>37.899539918809204</v>
      </c>
      <c r="R17" s="25">
        <v>836632.5</v>
      </c>
      <c r="S17" s="20">
        <f>R17/'Exch rates'!J16</f>
        <v>35.87810238541946</v>
      </c>
    </row>
    <row r="18" spans="1:19">
      <c r="A18" s="2" t="s">
        <v>15</v>
      </c>
      <c r="B18" s="3">
        <v>1235000</v>
      </c>
      <c r="C18" s="20">
        <v>58.80952380952381</v>
      </c>
      <c r="D18" s="3">
        <v>1279250</v>
      </c>
      <c r="E18" s="20">
        <v>58.147727272727273</v>
      </c>
      <c r="F18" s="3">
        <v>1404000</v>
      </c>
      <c r="G18" s="20">
        <v>61.942998323480104</v>
      </c>
      <c r="H18" s="3">
        <v>1435750</v>
      </c>
      <c r="I18" s="20">
        <v>63.402517111945244</v>
      </c>
      <c r="J18" s="3">
        <v>1093500</v>
      </c>
      <c r="K18" s="20">
        <v>48.384955752212392</v>
      </c>
      <c r="L18" s="27">
        <v>952500</v>
      </c>
      <c r="M18" s="20">
        <f>L18/'Exch rates'!G17</f>
        <v>41.715328467153284</v>
      </c>
      <c r="N18" s="27">
        <v>797000</v>
      </c>
      <c r="O18" s="20">
        <f>N18/'Exch rates'!H17</f>
        <v>35.110132158590311</v>
      </c>
      <c r="P18" s="25">
        <v>787000</v>
      </c>
      <c r="Q18" s="20">
        <f>P18/'Exch rates'!I17</f>
        <v>34.316860465116278</v>
      </c>
      <c r="R18" s="25">
        <v>783500</v>
      </c>
      <c r="S18" s="20">
        <f>R18/'Exch rates'!J17</f>
        <v>33.966763005780344</v>
      </c>
    </row>
    <row r="19" spans="1:19">
      <c r="A19" s="2" t="s">
        <v>16</v>
      </c>
      <c r="B19" s="3">
        <v>1403625</v>
      </c>
      <c r="C19" s="20">
        <v>61.697802197802197</v>
      </c>
      <c r="D19" s="3">
        <v>1580925</v>
      </c>
      <c r="E19" s="20">
        <v>68.143318965517238</v>
      </c>
      <c r="F19" s="3">
        <v>1610625</v>
      </c>
      <c r="G19" s="20">
        <v>69.648648648648646</v>
      </c>
      <c r="H19" s="3">
        <v>1716750</v>
      </c>
      <c r="I19" s="20">
        <v>73.443850267379673</v>
      </c>
      <c r="J19" s="3">
        <v>1804500</v>
      </c>
      <c r="K19" s="20">
        <v>77.19786096256685</v>
      </c>
      <c r="L19" s="27">
        <v>1787250</v>
      </c>
      <c r="M19" s="20">
        <f>L19/'Exch rates'!G18</f>
        <v>76.459893048128336</v>
      </c>
      <c r="N19" s="27">
        <v>1723125</v>
      </c>
      <c r="O19" s="20">
        <f>N19/'Exch rates'!H18</f>
        <v>73.716577540106954</v>
      </c>
      <c r="P19" s="25">
        <v>1582125</v>
      </c>
      <c r="Q19" s="20">
        <f>P19/'Exch rates'!I18</f>
        <v>67.684491978609628</v>
      </c>
      <c r="R19" s="25">
        <v>1574250</v>
      </c>
      <c r="S19" s="20">
        <f>R19/'Exch rates'!J18</f>
        <v>67.347593582887697</v>
      </c>
    </row>
    <row r="20" spans="1:19">
      <c r="A20" s="2" t="s">
        <v>17</v>
      </c>
      <c r="B20" s="3">
        <v>1189125</v>
      </c>
      <c r="C20" s="20">
        <v>54.609644087256029</v>
      </c>
      <c r="D20" s="3">
        <v>1184500</v>
      </c>
      <c r="E20" s="20">
        <v>52.997762863534675</v>
      </c>
      <c r="F20" s="3">
        <v>1214300</v>
      </c>
      <c r="G20" s="20">
        <v>54.195304829063645</v>
      </c>
      <c r="H20" s="3">
        <v>1135250</v>
      </c>
      <c r="I20" s="20">
        <v>51.004133345314045</v>
      </c>
      <c r="J20" s="3">
        <v>1136200</v>
      </c>
      <c r="K20" s="20">
        <v>50.513493086738094</v>
      </c>
      <c r="L20" s="28">
        <v>1240000</v>
      </c>
      <c r="M20" s="20">
        <f>L20/'Exch rates'!G19</f>
        <v>54.645611457950785</v>
      </c>
      <c r="N20" s="28">
        <v>1223000</v>
      </c>
      <c r="O20" s="20">
        <f>N20/'Exch rates'!H19</f>
        <v>53.659963436928699</v>
      </c>
      <c r="P20" s="26">
        <v>1224525</v>
      </c>
      <c r="Q20" s="20">
        <f>P20/'Exch rates'!I19</f>
        <v>53.535048090935589</v>
      </c>
      <c r="R20" s="26">
        <v>1173625</v>
      </c>
      <c r="S20" s="20">
        <f>R20/'Exch rates'!J19</f>
        <v>51.231356857038925</v>
      </c>
    </row>
  </sheetData>
  <mergeCells count="9">
    <mergeCell ref="R1:S1"/>
    <mergeCell ref="P1:Q1"/>
    <mergeCell ref="N1:O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S3" sqref="S3"/>
    </sheetView>
  </sheetViews>
  <sheetFormatPr baseColWidth="10" defaultColWidth="8.83203125" defaultRowHeight="14" x14ac:dyDescent="0"/>
  <cols>
    <col min="1" max="1" width="13.1640625" bestFit="1" customWidth="1"/>
  </cols>
  <sheetData>
    <row r="1" spans="1:19">
      <c r="A1" s="1" t="s">
        <v>42</v>
      </c>
      <c r="B1" s="39">
        <v>42824</v>
      </c>
      <c r="C1" s="39"/>
      <c r="D1" s="39">
        <v>42855</v>
      </c>
      <c r="E1" s="39"/>
      <c r="F1" s="39">
        <v>42885</v>
      </c>
      <c r="G1" s="39"/>
      <c r="H1" s="39">
        <v>42916</v>
      </c>
      <c r="I1" s="39"/>
      <c r="J1" s="39">
        <v>42946</v>
      </c>
      <c r="K1" s="39"/>
      <c r="L1" s="39">
        <v>42977</v>
      </c>
      <c r="M1" s="39"/>
      <c r="N1" s="39">
        <v>43008</v>
      </c>
      <c r="O1" s="39"/>
      <c r="P1" s="39">
        <v>43009</v>
      </c>
      <c r="Q1" s="39"/>
      <c r="R1" s="39">
        <v>43041</v>
      </c>
      <c r="S1" s="39"/>
    </row>
    <row r="2" spans="1:19">
      <c r="A2" s="1" t="s">
        <v>41</v>
      </c>
      <c r="B2" s="18" t="s">
        <v>47</v>
      </c>
      <c r="C2" s="19" t="s">
        <v>48</v>
      </c>
      <c r="D2" s="18" t="s">
        <v>47</v>
      </c>
      <c r="E2" s="19" t="s">
        <v>48</v>
      </c>
      <c r="F2" s="18" t="s">
        <v>47</v>
      </c>
      <c r="G2" s="19" t="s">
        <v>48</v>
      </c>
      <c r="H2" s="18" t="s">
        <v>47</v>
      </c>
      <c r="I2" s="19" t="s">
        <v>48</v>
      </c>
      <c r="J2" s="18" t="s">
        <v>47</v>
      </c>
      <c r="K2" s="19" t="s">
        <v>48</v>
      </c>
      <c r="L2" s="18" t="s">
        <v>47</v>
      </c>
      <c r="M2" s="19" t="s">
        <v>48</v>
      </c>
      <c r="N2" s="18" t="s">
        <v>47</v>
      </c>
      <c r="O2" s="19" t="s">
        <v>48</v>
      </c>
      <c r="P2" s="18" t="s">
        <v>47</v>
      </c>
      <c r="Q2" s="19" t="s">
        <v>48</v>
      </c>
      <c r="R2" s="18" t="s">
        <v>47</v>
      </c>
      <c r="S2" s="19" t="s">
        <v>48</v>
      </c>
    </row>
    <row r="3" spans="1:19">
      <c r="A3" s="2" t="s">
        <v>0</v>
      </c>
      <c r="B3" s="3">
        <v>2145500</v>
      </c>
      <c r="C3" s="20">
        <v>85.82</v>
      </c>
      <c r="D3" s="3">
        <v>2135000</v>
      </c>
      <c r="E3" s="20">
        <v>83.183978804644283</v>
      </c>
      <c r="F3" s="3">
        <v>2260000</v>
      </c>
      <c r="G3" s="20">
        <v>84.752118802970074</v>
      </c>
      <c r="H3" s="3">
        <v>2229000</v>
      </c>
      <c r="I3" s="20">
        <v>85.186883742260946</v>
      </c>
      <c r="J3" s="3">
        <v>2115000</v>
      </c>
      <c r="K3" s="20">
        <v>91.162466612472414</v>
      </c>
      <c r="L3" s="27">
        <v>2165000</v>
      </c>
      <c r="M3" s="20">
        <f>L3/'Exch rates'!G2</f>
        <v>83.269230769230774</v>
      </c>
      <c r="N3" s="27">
        <v>2179000</v>
      </c>
      <c r="O3" s="20">
        <f>N3/'Exch rates'!H2</f>
        <v>87.597989949748737</v>
      </c>
      <c r="P3" s="25">
        <v>2221000</v>
      </c>
      <c r="Q3" s="20">
        <f>P3/'Exch rates'!I2</f>
        <v>90.040540540540533</v>
      </c>
      <c r="R3" s="25">
        <v>2171000</v>
      </c>
      <c r="S3" s="20">
        <f>R3/'Exch rates'!J2</f>
        <v>92.38297872340425</v>
      </c>
    </row>
    <row r="4" spans="1:19">
      <c r="A4" s="2" t="s">
        <v>1</v>
      </c>
      <c r="B4" s="3">
        <v>2221875</v>
      </c>
      <c r="C4" s="20">
        <v>80.795454545454547</v>
      </c>
      <c r="D4" s="3">
        <v>2136000</v>
      </c>
      <c r="E4" s="20">
        <v>77.672727272727272</v>
      </c>
      <c r="F4" s="3">
        <v>2244000</v>
      </c>
      <c r="G4" s="20">
        <v>79.43362831858407</v>
      </c>
      <c r="H4" s="3">
        <v>2062500</v>
      </c>
      <c r="I4" s="20">
        <v>71.739130434782609</v>
      </c>
      <c r="J4" s="3">
        <v>1971000</v>
      </c>
      <c r="K4" s="20">
        <v>76.543689320388353</v>
      </c>
      <c r="L4" s="27">
        <v>2107500</v>
      </c>
      <c r="M4" s="20">
        <f>L4/'Exch rates'!G3</f>
        <v>74.866785079928945</v>
      </c>
      <c r="N4" s="27">
        <v>2122500</v>
      </c>
      <c r="O4" s="20">
        <f>N4/'Exch rates'!H3</f>
        <v>85.541561712846345</v>
      </c>
      <c r="P4" s="25">
        <v>2196000</v>
      </c>
      <c r="Q4" s="20">
        <f>P4/'Exch rates'!I3</f>
        <v>87.84</v>
      </c>
      <c r="R4" s="25">
        <v>2038500</v>
      </c>
      <c r="S4" s="20">
        <f>R4/'Exch rates'!J3</f>
        <v>81.540000000000006</v>
      </c>
    </row>
    <row r="5" spans="1:19">
      <c r="A5" s="2" t="s">
        <v>2</v>
      </c>
      <c r="B5" s="3">
        <v>2138625</v>
      </c>
      <c r="C5" s="20">
        <v>82.652173913043484</v>
      </c>
      <c r="D5" s="3">
        <v>2209500</v>
      </c>
      <c r="E5" s="20">
        <v>83.772511848341239</v>
      </c>
      <c r="F5" s="3">
        <v>2322375</v>
      </c>
      <c r="G5" s="20">
        <v>86.31439084219133</v>
      </c>
      <c r="H5" s="3">
        <v>2376750</v>
      </c>
      <c r="I5" s="20">
        <v>88.027777777777771</v>
      </c>
      <c r="J5" s="3">
        <v>2374350</v>
      </c>
      <c r="K5" s="20">
        <v>87.29227941176471</v>
      </c>
      <c r="L5" s="27">
        <v>2442375</v>
      </c>
      <c r="M5" s="20">
        <f>L5/'Exch rates'!G4</f>
        <v>88.813636363636363</v>
      </c>
      <c r="N5" s="27">
        <v>2406562.5</v>
      </c>
      <c r="O5" s="20">
        <f>N5/'Exch rates'!H4</f>
        <v>92.338129496402871</v>
      </c>
      <c r="P5" s="25">
        <v>2402250</v>
      </c>
      <c r="Q5" s="20">
        <f>P5/'Exch rates'!I4</f>
        <v>95.138613861386133</v>
      </c>
      <c r="R5" s="25">
        <v>2433750</v>
      </c>
      <c r="S5" s="20">
        <f>R5/'Exch rates'!J4</f>
        <v>95.911330049261082</v>
      </c>
    </row>
    <row r="6" spans="1:19">
      <c r="A6" s="2" t="s">
        <v>3</v>
      </c>
      <c r="B6" s="3">
        <v>1971000</v>
      </c>
      <c r="C6" s="20">
        <v>69.15789473684211</v>
      </c>
      <c r="D6" s="3">
        <v>1978500</v>
      </c>
      <c r="E6" s="20">
        <v>70.660714285714292</v>
      </c>
      <c r="F6" s="3">
        <v>1920000</v>
      </c>
      <c r="G6" s="20">
        <v>68.571428571428569</v>
      </c>
      <c r="H6" s="3">
        <v>1884000</v>
      </c>
      <c r="I6" s="20">
        <v>67.285714285714292</v>
      </c>
      <c r="J6" s="3">
        <v>1927500</v>
      </c>
      <c r="K6" s="20">
        <v>66.465517241379317</v>
      </c>
      <c r="L6" s="27">
        <v>2046000</v>
      </c>
      <c r="M6" s="20">
        <f>L6/'Exch rates'!G5</f>
        <v>70.551724137931032</v>
      </c>
      <c r="N6" s="27">
        <v>2147502</v>
      </c>
      <c r="O6" s="20">
        <f>N6/'Exch rates'!H5</f>
        <v>80.280448598130846</v>
      </c>
      <c r="P6" s="25">
        <v>1957200</v>
      </c>
      <c r="Q6" s="20">
        <f>P6/'Exch rates'!I5</f>
        <v>74.13636363636364</v>
      </c>
      <c r="R6" s="25">
        <v>2035500</v>
      </c>
      <c r="S6" s="20">
        <f>R6/'Exch rates'!J5</f>
        <v>75.388888888888886</v>
      </c>
    </row>
    <row r="7" spans="1:19">
      <c r="A7" s="2" t="s">
        <v>4</v>
      </c>
      <c r="B7" s="3">
        <v>1938000</v>
      </c>
      <c r="C7" s="20">
        <v>77.52</v>
      </c>
      <c r="D7" s="3">
        <v>2064765</v>
      </c>
      <c r="E7" s="20">
        <v>82.590599999999995</v>
      </c>
      <c r="F7" s="3">
        <v>1988172</v>
      </c>
      <c r="G7" s="20">
        <v>79.526880000000006</v>
      </c>
      <c r="H7" s="3">
        <v>1718250</v>
      </c>
      <c r="I7" s="20">
        <v>68.73</v>
      </c>
      <c r="J7" s="3">
        <v>1695600</v>
      </c>
      <c r="K7" s="20">
        <v>62.8</v>
      </c>
      <c r="L7" s="27">
        <v>1794000</v>
      </c>
      <c r="M7" s="20">
        <f>L7/'Exch rates'!G6</f>
        <v>64.071428571428569</v>
      </c>
      <c r="N7" s="27">
        <v>1792500</v>
      </c>
      <c r="O7" s="20">
        <f>N7/'Exch rates'!H6</f>
        <v>61.810344827586206</v>
      </c>
      <c r="P7" s="25">
        <v>2005200</v>
      </c>
      <c r="Q7" s="20">
        <f>P7/'Exch rates'!I6</f>
        <v>79.571428571428569</v>
      </c>
      <c r="R7" s="25">
        <v>2044500</v>
      </c>
      <c r="S7" s="20">
        <f>R7/'Exch rates'!J6</f>
        <v>72.371681415929203</v>
      </c>
    </row>
    <row r="8" spans="1:19">
      <c r="A8" s="2" t="s">
        <v>5</v>
      </c>
      <c r="B8" s="3">
        <v>1912500</v>
      </c>
      <c r="C8" s="20">
        <v>68.918918918918919</v>
      </c>
      <c r="D8" s="3">
        <v>1933500</v>
      </c>
      <c r="E8" s="20">
        <v>69.053571428571431</v>
      </c>
      <c r="F8" s="3">
        <v>1923000</v>
      </c>
      <c r="G8" s="20">
        <v>68.678571428571431</v>
      </c>
      <c r="H8" s="3">
        <v>1839000</v>
      </c>
      <c r="I8" s="20">
        <v>65.678571428571431</v>
      </c>
      <c r="J8" s="3">
        <v>1846500</v>
      </c>
      <c r="K8" s="20">
        <v>64.22608695652174</v>
      </c>
      <c r="L8" s="27">
        <v>1855002</v>
      </c>
      <c r="M8" s="20">
        <f>L8/'Exch rates'!G7</f>
        <v>67.454618181818176</v>
      </c>
      <c r="N8" s="27">
        <v>1920000</v>
      </c>
      <c r="O8" s="20">
        <f>N8/'Exch rates'!H7</f>
        <v>75.294117647058826</v>
      </c>
      <c r="P8" s="25">
        <v>1965000</v>
      </c>
      <c r="Q8" s="20">
        <f>P8/'Exch rates'!I7</f>
        <v>74.15094339622641</v>
      </c>
      <c r="R8" s="25">
        <v>1971000</v>
      </c>
      <c r="S8" s="20">
        <f>R8/'Exch rates'!J7</f>
        <v>71.672727272727272</v>
      </c>
    </row>
    <row r="9" spans="1:19">
      <c r="A9" s="2" t="s">
        <v>6</v>
      </c>
      <c r="B9" s="3">
        <v>624000</v>
      </c>
      <c r="C9" s="20">
        <v>83.2</v>
      </c>
      <c r="D9" s="3">
        <v>654000</v>
      </c>
      <c r="E9" s="20">
        <v>76.941176470588232</v>
      </c>
      <c r="F9" s="3">
        <v>649200</v>
      </c>
      <c r="G9" s="20">
        <v>76.376470588235293</v>
      </c>
      <c r="H9" s="3">
        <v>558000</v>
      </c>
      <c r="I9" s="20">
        <v>62</v>
      </c>
      <c r="J9" s="3">
        <v>558000</v>
      </c>
      <c r="K9" s="20">
        <v>59.679144385026738</v>
      </c>
      <c r="L9" s="27">
        <v>558000</v>
      </c>
      <c r="M9" s="20">
        <f>L9/'Exch rates'!G8</f>
        <v>60</v>
      </c>
      <c r="N9" s="27">
        <v>621000</v>
      </c>
      <c r="O9" s="20">
        <f>N9/'Exch rates'!H8</f>
        <v>62.1</v>
      </c>
      <c r="P9" s="25">
        <v>678000</v>
      </c>
      <c r="Q9" s="20">
        <f>P9/'Exch rates'!I8</f>
        <v>67.8</v>
      </c>
      <c r="R9" s="25">
        <v>678000</v>
      </c>
      <c r="S9" s="20">
        <f>R9/'Exch rates'!J8</f>
        <v>67.8</v>
      </c>
    </row>
    <row r="10" spans="1:19">
      <c r="A10" s="2" t="s">
        <v>7</v>
      </c>
      <c r="B10" s="3">
        <v>519000</v>
      </c>
      <c r="C10" s="20">
        <v>64.875</v>
      </c>
      <c r="D10" s="3">
        <v>735000</v>
      </c>
      <c r="E10" s="20">
        <v>87.116273556951526</v>
      </c>
      <c r="F10" s="3">
        <v>651600</v>
      </c>
      <c r="G10" s="20">
        <v>74.045454545454547</v>
      </c>
      <c r="H10" s="3">
        <v>647700</v>
      </c>
      <c r="I10" s="20">
        <v>72.36871508379889</v>
      </c>
      <c r="J10" s="3">
        <v>590835</v>
      </c>
      <c r="K10" s="20">
        <v>63.701886792452832</v>
      </c>
      <c r="L10" s="27">
        <v>618000</v>
      </c>
      <c r="M10" s="20">
        <f>L10/'Exch rates'!G9</f>
        <v>63.384615384615387</v>
      </c>
      <c r="N10" s="27">
        <v>606300</v>
      </c>
      <c r="O10" s="20">
        <f>N10/'Exch rates'!H9</f>
        <v>60.63</v>
      </c>
      <c r="P10" s="25">
        <v>594000</v>
      </c>
      <c r="Q10" s="20">
        <f>P10/'Exch rates'!I9</f>
        <v>59.4</v>
      </c>
      <c r="R10" s="25">
        <v>648750</v>
      </c>
      <c r="S10" s="20">
        <f>R10/'Exch rates'!J9</f>
        <v>64.552238805970148</v>
      </c>
    </row>
    <row r="11" spans="1:19">
      <c r="A11" s="2" t="s">
        <v>8</v>
      </c>
      <c r="B11" s="3">
        <v>618750</v>
      </c>
      <c r="C11" s="20">
        <v>74.77341389728096</v>
      </c>
      <c r="D11" s="3">
        <v>618750</v>
      </c>
      <c r="E11" s="20">
        <v>72.157434402332356</v>
      </c>
      <c r="F11" s="3">
        <v>624750</v>
      </c>
      <c r="G11" s="20">
        <v>71.4816933638444</v>
      </c>
      <c r="H11" s="3">
        <v>636000</v>
      </c>
      <c r="I11" s="20">
        <v>71.260504201680675</v>
      </c>
      <c r="J11" s="3">
        <v>635700</v>
      </c>
      <c r="K11" s="20">
        <v>66.565445026178011</v>
      </c>
      <c r="L11" s="27">
        <v>612750</v>
      </c>
      <c r="M11" s="20">
        <f>L11/'Exch rates'!G10</f>
        <v>64.162303664921467</v>
      </c>
      <c r="N11" s="27">
        <v>610500</v>
      </c>
      <c r="O11" s="20">
        <f>N11/'Exch rates'!H10</f>
        <v>62.423312883435585</v>
      </c>
      <c r="P11" s="25">
        <v>624000</v>
      </c>
      <c r="Q11" s="20">
        <f>P11/'Exch rates'!I10</f>
        <v>62.4</v>
      </c>
      <c r="R11" s="25">
        <v>628500</v>
      </c>
      <c r="S11" s="20">
        <f>R11/'Exch rates'!J10</f>
        <v>62.85</v>
      </c>
    </row>
    <row r="12" spans="1:19">
      <c r="A12" s="2" t="s">
        <v>9</v>
      </c>
      <c r="B12" s="3">
        <v>1955500</v>
      </c>
      <c r="C12" s="20">
        <v>79.279169707289384</v>
      </c>
      <c r="D12" s="3">
        <v>1890250</v>
      </c>
      <c r="E12" s="20">
        <v>76.633827941295706</v>
      </c>
      <c r="F12" s="3">
        <v>1966800</v>
      </c>
      <c r="G12" s="20">
        <v>80.828504500061641</v>
      </c>
      <c r="H12" s="3">
        <v>1584500</v>
      </c>
      <c r="I12" s="20">
        <v>65.117330374388686</v>
      </c>
      <c r="J12" s="3">
        <v>1964000</v>
      </c>
      <c r="K12" s="20">
        <v>87.161052678294055</v>
      </c>
      <c r="L12" s="27">
        <v>1883500</v>
      </c>
      <c r="M12" s="20">
        <f>L12/'Exch rates'!G11</f>
        <v>80.721428571428575</v>
      </c>
      <c r="N12" s="27">
        <v>1890500</v>
      </c>
      <c r="O12" s="20">
        <f>N12/'Exch rates'!H11</f>
        <v>81.021428571428572</v>
      </c>
      <c r="P12" s="25">
        <v>2192600</v>
      </c>
      <c r="Q12" s="20">
        <f>P12/'Exch rates'!I11</f>
        <v>89.860655737704917</v>
      </c>
      <c r="R12" s="25">
        <v>2092500</v>
      </c>
      <c r="S12" s="20">
        <f>R12/'Exch rates'!J11</f>
        <v>85.993150684931507</v>
      </c>
    </row>
    <row r="13" spans="1:19">
      <c r="A13" s="2" t="s">
        <v>10</v>
      </c>
      <c r="B13" s="3">
        <v>1085000</v>
      </c>
      <c r="C13" s="20">
        <v>49.374288964732649</v>
      </c>
      <c r="D13" s="3">
        <v>1210600</v>
      </c>
      <c r="E13" s="20">
        <v>53.685144124168517</v>
      </c>
      <c r="F13" s="3">
        <v>1294280</v>
      </c>
      <c r="G13" s="20">
        <v>57.269026548672564</v>
      </c>
      <c r="H13" s="3">
        <v>1217250</v>
      </c>
      <c r="I13" s="20">
        <v>54.03995560488346</v>
      </c>
      <c r="J13" s="3">
        <v>1125600</v>
      </c>
      <c r="K13" s="20">
        <v>49.45518453427065</v>
      </c>
      <c r="L13" s="27">
        <v>1002000</v>
      </c>
      <c r="M13" s="20">
        <f>L13/'Exch rates'!G12</f>
        <v>44.124770642201838</v>
      </c>
      <c r="N13" s="27">
        <v>1059250</v>
      </c>
      <c r="O13" s="20">
        <f>N13/'Exch rates'!H12</f>
        <v>46.611661166116612</v>
      </c>
      <c r="P13" s="25">
        <v>1111500</v>
      </c>
      <c r="Q13" s="20">
        <f>P13/'Exch rates'!I12</f>
        <v>48.57246904588493</v>
      </c>
      <c r="R13" s="25">
        <v>1053250</v>
      </c>
      <c r="S13" s="20">
        <f>R13/'Exch rates'!J12</f>
        <v>45.893246187363836</v>
      </c>
    </row>
    <row r="14" spans="1:19">
      <c r="A14" s="2" t="s">
        <v>11</v>
      </c>
      <c r="B14" s="3">
        <v>1839750</v>
      </c>
      <c r="C14" s="20">
        <v>83.152542372881356</v>
      </c>
      <c r="D14" s="3">
        <v>1804500</v>
      </c>
      <c r="E14" s="20">
        <v>81.559322033898312</v>
      </c>
      <c r="F14" s="3">
        <v>1761750</v>
      </c>
      <c r="G14" s="20">
        <v>79.1548726243429</v>
      </c>
      <c r="H14" s="3">
        <v>1811250</v>
      </c>
      <c r="I14" s="20">
        <v>81.313131313131308</v>
      </c>
      <c r="J14" s="3">
        <v>1797187.5</v>
      </c>
      <c r="K14" s="20">
        <v>80.501119820828663</v>
      </c>
      <c r="L14" s="27">
        <v>1843125</v>
      </c>
      <c r="M14" s="20">
        <f>L14/'Exch rates'!G13</f>
        <v>82.007786429365964</v>
      </c>
      <c r="N14" s="27">
        <v>1789500</v>
      </c>
      <c r="O14" s="20">
        <f>N14/'Exch rates'!H13</f>
        <v>78.31509846827133</v>
      </c>
      <c r="P14" s="25">
        <v>1812150</v>
      </c>
      <c r="Q14" s="20">
        <f>P14/'Exch rates'!I13</f>
        <v>79.098646879092101</v>
      </c>
      <c r="R14" s="25">
        <v>1793812.5</v>
      </c>
      <c r="S14" s="20">
        <f>R14/'Exch rates'!J13</f>
        <v>78.161764705882348</v>
      </c>
    </row>
    <row r="15" spans="1:19">
      <c r="A15" s="2" t="s">
        <v>12</v>
      </c>
      <c r="B15" s="3">
        <v>1854750</v>
      </c>
      <c r="C15" s="20">
        <v>67.877401646843552</v>
      </c>
      <c r="D15" s="3">
        <v>1943250</v>
      </c>
      <c r="E15" s="20">
        <v>69.808168983726688</v>
      </c>
      <c r="F15" s="3">
        <v>2022000</v>
      </c>
      <c r="G15" s="20">
        <v>71.147079521463752</v>
      </c>
      <c r="H15" s="3">
        <v>1920750</v>
      </c>
      <c r="I15" s="20">
        <v>67.871024734982328</v>
      </c>
      <c r="J15" s="3">
        <v>1698000</v>
      </c>
      <c r="K15" s="20">
        <v>76.964917051944525</v>
      </c>
      <c r="L15" s="27">
        <v>1536000</v>
      </c>
      <c r="M15" s="20">
        <f>L15/'Exch rates'!G14</f>
        <v>66.782608695652172</v>
      </c>
      <c r="N15" s="27">
        <v>1443000</v>
      </c>
      <c r="O15" s="20">
        <f>N15/'Exch rates'!H14</f>
        <v>65.590909090909093</v>
      </c>
      <c r="P15" s="25">
        <v>1393800</v>
      </c>
      <c r="Q15" s="20">
        <f>P15/'Exch rates'!I14</f>
        <v>63.354545454545452</v>
      </c>
      <c r="R15" s="25">
        <v>1288500</v>
      </c>
      <c r="S15" s="20">
        <f>R15/'Exch rates'!J14</f>
        <v>58.56818181818182</v>
      </c>
    </row>
    <row r="16" spans="1:19">
      <c r="A16" s="2" t="s">
        <v>13</v>
      </c>
      <c r="B16" s="3">
        <v>1981500</v>
      </c>
      <c r="C16" s="20">
        <v>88.856502242152473</v>
      </c>
      <c r="D16" s="3">
        <v>1867200</v>
      </c>
      <c r="E16" s="20">
        <v>84.565217391304344</v>
      </c>
      <c r="F16" s="3">
        <v>1932600</v>
      </c>
      <c r="G16" s="20">
        <v>86.353887399463801</v>
      </c>
      <c r="H16" s="3">
        <v>1816200</v>
      </c>
      <c r="I16" s="20">
        <v>80.362831858407077</v>
      </c>
      <c r="J16" s="3">
        <v>1806000</v>
      </c>
      <c r="K16" s="20">
        <v>75.896103896103895</v>
      </c>
      <c r="L16" s="27">
        <v>1875600</v>
      </c>
      <c r="M16" s="20">
        <f>L16/'Exch rates'!G15</f>
        <v>81.547826086956519</v>
      </c>
      <c r="N16" s="27">
        <v>1750800</v>
      </c>
      <c r="O16" s="20">
        <f>N16/'Exch rates'!H15</f>
        <v>76.121739130434776</v>
      </c>
      <c r="P16" s="25">
        <v>1854600</v>
      </c>
      <c r="Q16" s="20">
        <f>P16/'Exch rates'!I15</f>
        <v>80.285714285714292</v>
      </c>
      <c r="R16" s="25">
        <v>1864200</v>
      </c>
      <c r="S16" s="20">
        <f>R16/'Exch rates'!J15</f>
        <v>80.701298701298697</v>
      </c>
    </row>
    <row r="17" spans="1:19">
      <c r="A17" s="2" t="s">
        <v>14</v>
      </c>
      <c r="B17" s="3">
        <v>1110061.5</v>
      </c>
      <c r="C17" s="20">
        <v>49.432735126469538</v>
      </c>
      <c r="D17" s="3">
        <v>1282501.5</v>
      </c>
      <c r="E17" s="20">
        <v>55.821610446137107</v>
      </c>
      <c r="F17" s="3">
        <v>1429234.5</v>
      </c>
      <c r="G17" s="20">
        <v>60.722883120193735</v>
      </c>
      <c r="H17" s="3">
        <v>1498921.5</v>
      </c>
      <c r="I17" s="20">
        <v>65.403678331442535</v>
      </c>
      <c r="J17" s="3">
        <v>1560297</v>
      </c>
      <c r="K17" s="20">
        <v>67.838999999999999</v>
      </c>
      <c r="L17" s="27">
        <v>1341819</v>
      </c>
      <c r="M17" s="20">
        <f>L17/'Exch rates'!G16</f>
        <v>57.961943844492438</v>
      </c>
      <c r="N17" s="27">
        <v>1214506.5</v>
      </c>
      <c r="O17" s="20">
        <f>N17/'Exch rates'!H16</f>
        <v>52.462483801295896</v>
      </c>
      <c r="P17" s="25">
        <v>1151491.5</v>
      </c>
      <c r="Q17" s="20">
        <f>P17/'Exch rates'!I16</f>
        <v>49.861607577807845</v>
      </c>
      <c r="R17" s="25">
        <v>1112757</v>
      </c>
      <c r="S17" s="20">
        <f>R17/'Exch rates'!J16</f>
        <v>47.719410345751811</v>
      </c>
    </row>
    <row r="18" spans="1:19">
      <c r="A18" s="2" t="s">
        <v>15</v>
      </c>
      <c r="B18" s="3">
        <v>1357000</v>
      </c>
      <c r="C18" s="20">
        <v>64.61904761904762</v>
      </c>
      <c r="D18" s="3">
        <v>1417250</v>
      </c>
      <c r="E18" s="20">
        <v>64.420454545454547</v>
      </c>
      <c r="F18" s="3">
        <v>1548000</v>
      </c>
      <c r="G18" s="20">
        <v>68.296126356657552</v>
      </c>
      <c r="H18" s="3">
        <v>1591750</v>
      </c>
      <c r="I18" s="20">
        <v>70.29145506734379</v>
      </c>
      <c r="J18" s="3">
        <v>1227500</v>
      </c>
      <c r="K18" s="20">
        <v>54.314159292035399</v>
      </c>
      <c r="L18" s="27">
        <v>1084500</v>
      </c>
      <c r="M18" s="20">
        <f>L18/'Exch rates'!G17</f>
        <v>47.496350364963504</v>
      </c>
      <c r="N18" s="27">
        <v>933000</v>
      </c>
      <c r="O18" s="20">
        <f>N18/'Exch rates'!H17</f>
        <v>41.101321585903086</v>
      </c>
      <c r="P18" s="25">
        <v>962500</v>
      </c>
      <c r="Q18" s="20">
        <f>P18/'Exch rates'!I17</f>
        <v>41.969476744186046</v>
      </c>
      <c r="R18" s="25">
        <v>977500</v>
      </c>
      <c r="S18" s="20">
        <f>R18/'Exch rates'!J17</f>
        <v>42.377167630057798</v>
      </c>
    </row>
    <row r="19" spans="1:19">
      <c r="A19" s="2" t="s">
        <v>16</v>
      </c>
      <c r="B19" s="3">
        <v>1571625</v>
      </c>
      <c r="C19" s="20">
        <v>69.082417582417577</v>
      </c>
      <c r="D19" s="3">
        <v>1778175</v>
      </c>
      <c r="E19" s="20">
        <v>76.645474137931032</v>
      </c>
      <c r="F19" s="3">
        <v>1849125</v>
      </c>
      <c r="G19" s="20">
        <v>79.962162162162159</v>
      </c>
      <c r="H19" s="3">
        <v>1935000</v>
      </c>
      <c r="I19" s="20">
        <v>82.780748663101605</v>
      </c>
      <c r="J19" s="3">
        <v>2040000</v>
      </c>
      <c r="K19" s="20">
        <v>87.272727272727266</v>
      </c>
      <c r="L19" s="27">
        <v>2067000</v>
      </c>
      <c r="M19" s="20">
        <f>L19/'Exch rates'!G18</f>
        <v>88.427807486631011</v>
      </c>
      <c r="N19" s="27">
        <v>2029125</v>
      </c>
      <c r="O19" s="20">
        <f>N19/'Exch rates'!H18</f>
        <v>86.807486631016047</v>
      </c>
      <c r="P19" s="25">
        <v>1804125</v>
      </c>
      <c r="Q19" s="20">
        <f>P19/'Exch rates'!I18</f>
        <v>77.181818181818187</v>
      </c>
      <c r="R19" s="25">
        <v>1764750</v>
      </c>
      <c r="S19" s="20">
        <f>R19/'Exch rates'!J18</f>
        <v>75.497326203208559</v>
      </c>
    </row>
    <row r="20" spans="1:19">
      <c r="A20" s="2" t="s">
        <v>17</v>
      </c>
      <c r="B20" s="3">
        <v>1401625</v>
      </c>
      <c r="C20" s="20">
        <v>64.368541905855338</v>
      </c>
      <c r="D20" s="3">
        <v>1399750</v>
      </c>
      <c r="E20" s="20">
        <v>62.628635346756155</v>
      </c>
      <c r="F20" s="3">
        <v>1444100</v>
      </c>
      <c r="G20" s="20">
        <v>64.45148620905114</v>
      </c>
      <c r="H20" s="3">
        <v>1374250</v>
      </c>
      <c r="I20" s="20">
        <v>61.741845628538051</v>
      </c>
      <c r="J20" s="3">
        <v>1431800</v>
      </c>
      <c r="K20" s="20">
        <v>63.65535944516072</v>
      </c>
      <c r="L20" s="28">
        <v>1522400</v>
      </c>
      <c r="M20" s="20">
        <f>L20/'Exch rates'!G19</f>
        <v>67.090708777084089</v>
      </c>
      <c r="N20" s="28">
        <v>1503700</v>
      </c>
      <c r="O20" s="20">
        <f>N20/'Exch rates'!H19</f>
        <v>65.975868372943324</v>
      </c>
      <c r="P20" s="26">
        <v>1483025</v>
      </c>
      <c r="Q20" s="20">
        <f>P20/'Exch rates'!I19</f>
        <v>64.836417953949294</v>
      </c>
      <c r="R20" s="26">
        <v>1393625</v>
      </c>
      <c r="S20" s="20">
        <f>R20/'Exch rates'!J19</f>
        <v>60.834849036013097</v>
      </c>
    </row>
  </sheetData>
  <mergeCells count="9">
    <mergeCell ref="R1:S1"/>
    <mergeCell ref="P1:Q1"/>
    <mergeCell ref="N1:O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S3" sqref="S3"/>
    </sheetView>
  </sheetViews>
  <sheetFormatPr baseColWidth="10" defaultColWidth="8.83203125" defaultRowHeight="14" x14ac:dyDescent="0"/>
  <cols>
    <col min="1" max="1" width="13.1640625" bestFit="1" customWidth="1"/>
    <col min="15" max="15" width="9" customWidth="1"/>
  </cols>
  <sheetData>
    <row r="1" spans="1:19">
      <c r="A1" s="1" t="s">
        <v>42</v>
      </c>
      <c r="B1" s="39">
        <v>42824</v>
      </c>
      <c r="C1" s="39"/>
      <c r="D1" s="39">
        <v>42855</v>
      </c>
      <c r="E1" s="39"/>
      <c r="F1" s="39">
        <v>42885</v>
      </c>
      <c r="G1" s="39"/>
      <c r="H1" s="39">
        <v>42916</v>
      </c>
      <c r="I1" s="39"/>
      <c r="J1" s="39">
        <v>42946</v>
      </c>
      <c r="K1" s="39"/>
      <c r="L1" s="39">
        <v>42977</v>
      </c>
      <c r="M1" s="39"/>
      <c r="N1" s="39">
        <v>43008</v>
      </c>
      <c r="O1" s="39"/>
      <c r="P1" s="39">
        <v>43009</v>
      </c>
      <c r="Q1" s="39"/>
      <c r="R1" s="39">
        <v>43041</v>
      </c>
      <c r="S1" s="39"/>
    </row>
    <row r="2" spans="1:19">
      <c r="A2" s="1" t="s">
        <v>41</v>
      </c>
      <c r="B2" s="18" t="s">
        <v>47</v>
      </c>
      <c r="C2" s="19" t="s">
        <v>48</v>
      </c>
      <c r="D2" s="18" t="s">
        <v>47</v>
      </c>
      <c r="E2" s="19" t="s">
        <v>48</v>
      </c>
      <c r="F2" s="18" t="s">
        <v>47</v>
      </c>
      <c r="G2" s="19" t="s">
        <v>48</v>
      </c>
      <c r="H2" s="18" t="s">
        <v>47</v>
      </c>
      <c r="I2" s="19" t="s">
        <v>48</v>
      </c>
      <c r="J2" s="18" t="s">
        <v>47</v>
      </c>
      <c r="K2" s="19" t="s">
        <v>48</v>
      </c>
      <c r="L2" s="18" t="s">
        <v>47</v>
      </c>
      <c r="M2" s="19" t="s">
        <v>48</v>
      </c>
      <c r="N2" s="18" t="s">
        <v>47</v>
      </c>
      <c r="O2" s="19" t="s">
        <v>48</v>
      </c>
      <c r="P2" s="18" t="s">
        <v>47</v>
      </c>
      <c r="Q2" s="19" t="s">
        <v>48</v>
      </c>
      <c r="R2" s="18" t="s">
        <v>47</v>
      </c>
      <c r="S2" s="19" t="s">
        <v>48</v>
      </c>
    </row>
    <row r="3" spans="1:19">
      <c r="A3" s="2" t="s">
        <v>0</v>
      </c>
      <c r="B3" s="3">
        <v>2977583.3333333335</v>
      </c>
      <c r="C3" s="20">
        <f>B3/'Exch rates'!B2</f>
        <v>119.10333333333334</v>
      </c>
      <c r="D3" s="3">
        <v>2991916.6666666665</v>
      </c>
      <c r="E3" s="20">
        <f>D3/'Exch rates'!C2</f>
        <v>116.57120964180888</v>
      </c>
      <c r="F3" s="3">
        <v>3032750</v>
      </c>
      <c r="G3" s="20">
        <f>F3/'Exch rates'!D2</f>
        <v>113.73096827420686</v>
      </c>
      <c r="H3" s="3">
        <v>2998333.3333333335</v>
      </c>
      <c r="I3" s="20">
        <f>H3/'Exch rates'!E2</f>
        <v>114.58890672373819</v>
      </c>
      <c r="J3" s="3">
        <v>2884333.3333333335</v>
      </c>
      <c r="K3" s="20">
        <f>J3/'Exch rates'!F2</f>
        <v>111.65305358778824</v>
      </c>
      <c r="L3" s="27">
        <v>2940333.3333333335</v>
      </c>
      <c r="M3" s="20">
        <f>L3/'Exch rates'!G2</f>
        <v>113.08974358974359</v>
      </c>
      <c r="N3" s="27">
        <v>2928000</v>
      </c>
      <c r="O3" s="20">
        <f>N3/'Exch rates'!H2</f>
        <v>117.70854271356784</v>
      </c>
      <c r="P3" s="25">
        <v>2968750</v>
      </c>
      <c r="Q3" s="20">
        <f>P3/'Exch rates'!I2</f>
        <v>120.35472972972973</v>
      </c>
      <c r="R3" s="25">
        <v>2870083.3333333335</v>
      </c>
      <c r="S3" s="20">
        <f>R3/'Exch rates'!J2</f>
        <v>122.13120567375887</v>
      </c>
    </row>
    <row r="4" spans="1:19">
      <c r="A4" s="2" t="s">
        <v>1</v>
      </c>
      <c r="B4" s="3">
        <v>2947687.5</v>
      </c>
      <c r="C4" s="20">
        <f>B4/'Exch rates'!B3</f>
        <v>107.18863636363636</v>
      </c>
      <c r="D4" s="3">
        <v>2894250</v>
      </c>
      <c r="E4" s="20">
        <f>D4/'Exch rates'!C3</f>
        <v>105.24545454545455</v>
      </c>
      <c r="F4" s="3">
        <v>3018350</v>
      </c>
      <c r="G4" s="20">
        <f>F4/'Exch rates'!D3</f>
        <v>106.84424778761061</v>
      </c>
      <c r="H4" s="3">
        <v>2781000</v>
      </c>
      <c r="I4" s="20">
        <f>H4/'Exch rates'!E3</f>
        <v>96.730434782608697</v>
      </c>
      <c r="J4" s="3">
        <v>2689500</v>
      </c>
      <c r="K4" s="20">
        <f>J4/'Exch rates'!F3</f>
        <v>104.44660194174757</v>
      </c>
      <c r="L4" s="27">
        <v>2822250</v>
      </c>
      <c r="M4" s="20">
        <f>L4/'Exch rates'!G3</f>
        <v>100.25754884547069</v>
      </c>
      <c r="N4" s="27">
        <v>2858812.5</v>
      </c>
      <c r="O4" s="20">
        <f>N4/'Exch rates'!H3</f>
        <v>115.21662468513854</v>
      </c>
      <c r="P4" s="25">
        <v>2909000</v>
      </c>
      <c r="Q4" s="20">
        <f>P4/'Exch rates'!I3</f>
        <v>116.36</v>
      </c>
      <c r="R4" s="25">
        <v>2747750</v>
      </c>
      <c r="S4" s="20">
        <f>R4/'Exch rates'!J3</f>
        <v>109.91</v>
      </c>
    </row>
    <row r="5" spans="1:19">
      <c r="A5" s="2" t="s">
        <v>2</v>
      </c>
      <c r="B5" s="3">
        <v>2837184.5</v>
      </c>
      <c r="C5" s="20">
        <f>B5/'Exch rates'!B4</f>
        <v>109.64964251207729</v>
      </c>
      <c r="D5" s="3">
        <v>2901781.25</v>
      </c>
      <c r="E5" s="20">
        <f>D5/'Exch rates'!C4</f>
        <v>110.02014218009478</v>
      </c>
      <c r="F5" s="3">
        <v>3013681.5</v>
      </c>
      <c r="G5" s="20">
        <f>F5/'Exch rates'!D4</f>
        <v>112.00778636735301</v>
      </c>
      <c r="H5" s="3">
        <v>3061494</v>
      </c>
      <c r="I5" s="20">
        <f>H5/'Exch rates'!E4</f>
        <v>113.38866666666667</v>
      </c>
      <c r="J5" s="3">
        <v>3067547</v>
      </c>
      <c r="K5" s="20">
        <f>J5/'Exch rates'!F4</f>
        <v>112.77746323529412</v>
      </c>
      <c r="L5" s="27">
        <v>3142590.75</v>
      </c>
      <c r="M5" s="20">
        <f>L5/'Exch rates'!G4</f>
        <v>114.27602727272728</v>
      </c>
      <c r="N5" s="27">
        <v>3112372</v>
      </c>
      <c r="O5" s="20">
        <f>N5/'Exch rates'!H4</f>
        <v>119.41954916067147</v>
      </c>
      <c r="P5" s="25">
        <v>3107294</v>
      </c>
      <c r="Q5" s="20">
        <f>P5/'Exch rates'!I4</f>
        <v>123.06114851485148</v>
      </c>
      <c r="R5" s="25">
        <v>3149653.25</v>
      </c>
      <c r="S5" s="20">
        <f>R5/'Exch rates'!J4</f>
        <v>124.12426600985222</v>
      </c>
    </row>
    <row r="6" spans="1:19">
      <c r="A6" s="2" t="s">
        <v>3</v>
      </c>
      <c r="B6" s="3">
        <v>2547000</v>
      </c>
      <c r="C6" s="20">
        <f>B6/'Exch rates'!B5</f>
        <v>89.368421052631575</v>
      </c>
      <c r="D6" s="3">
        <v>2576250</v>
      </c>
      <c r="E6" s="20">
        <f>D6/'Exch rates'!C5</f>
        <v>92.008928571428569</v>
      </c>
      <c r="F6" s="3">
        <v>2613250</v>
      </c>
      <c r="G6" s="20">
        <f>F6/'Exch rates'!D5</f>
        <v>93.330357142857139</v>
      </c>
      <c r="H6" s="3">
        <v>2634000</v>
      </c>
      <c r="I6" s="20">
        <f>H6/'Exch rates'!E5</f>
        <v>94.071428571428569</v>
      </c>
      <c r="J6" s="3">
        <v>2721500</v>
      </c>
      <c r="K6" s="20">
        <f>J6/'Exch rates'!F5</f>
        <v>93.84482758620689</v>
      </c>
      <c r="L6" s="27">
        <v>2899000</v>
      </c>
      <c r="M6" s="20">
        <f>L6/'Exch rates'!G5</f>
        <v>99.965517241379317</v>
      </c>
      <c r="N6" s="27">
        <v>3058127</v>
      </c>
      <c r="O6" s="20">
        <f>N6/'Exch rates'!H5</f>
        <v>114.3225046728972</v>
      </c>
      <c r="P6" s="25">
        <v>2835200</v>
      </c>
      <c r="Q6" s="20">
        <f>P6/'Exch rates'!I5</f>
        <v>107.39393939393939</v>
      </c>
      <c r="R6" s="25">
        <v>2945000</v>
      </c>
      <c r="S6" s="20">
        <f>R6/'Exch rates'!J5</f>
        <v>109.07407407407408</v>
      </c>
    </row>
    <row r="7" spans="1:19">
      <c r="A7" s="2" t="s">
        <v>4</v>
      </c>
      <c r="B7" s="3">
        <v>3656750</v>
      </c>
      <c r="C7" s="20">
        <f>B7/'Exch rates'!B6</f>
        <v>146.27000000000001</v>
      </c>
      <c r="D7" s="3">
        <v>3876390</v>
      </c>
      <c r="E7" s="20">
        <f>D7/'Exch rates'!C6</f>
        <v>155.0556</v>
      </c>
      <c r="F7" s="3">
        <v>3854172</v>
      </c>
      <c r="G7" s="20">
        <f>F7/'Exch rates'!D6</f>
        <v>154.16687999999999</v>
      </c>
      <c r="H7" s="3">
        <v>3428250</v>
      </c>
      <c r="I7" s="20">
        <f>H7/'Exch rates'!E6</f>
        <v>137.13</v>
      </c>
      <c r="J7" s="3">
        <v>3408850</v>
      </c>
      <c r="K7" s="20">
        <f>J7/'Exch rates'!F6</f>
        <v>126.25370370370371</v>
      </c>
      <c r="L7" s="27">
        <v>3589000</v>
      </c>
      <c r="M7" s="20">
        <f>L7/'Exch rates'!G6</f>
        <v>128.17857142857142</v>
      </c>
      <c r="N7" s="27">
        <v>3638250</v>
      </c>
      <c r="O7" s="20">
        <f>N7/'Exch rates'!H6</f>
        <v>125.45689655172414</v>
      </c>
      <c r="P7" s="25">
        <v>3954300</v>
      </c>
      <c r="Q7" s="20">
        <f>P7/'Exch rates'!I6</f>
        <v>156.91666666666666</v>
      </c>
      <c r="R7" s="25">
        <v>3908750</v>
      </c>
      <c r="S7" s="20">
        <f>R7/'Exch rates'!J6</f>
        <v>138.36283185840708</v>
      </c>
    </row>
    <row r="8" spans="1:19">
      <c r="A8" s="2" t="s">
        <v>5</v>
      </c>
      <c r="B8" s="3">
        <v>4303000</v>
      </c>
      <c r="C8" s="20">
        <f>B8/'Exch rates'!B7</f>
        <v>155.06306306306305</v>
      </c>
      <c r="D8" s="3">
        <v>4045000</v>
      </c>
      <c r="E8" s="20">
        <f>D8/'Exch rates'!C7</f>
        <v>144.46428571428572</v>
      </c>
      <c r="F8" s="3">
        <v>3011500</v>
      </c>
      <c r="G8" s="20">
        <f>F8/'Exch rates'!D7</f>
        <v>107.55357142857143</v>
      </c>
      <c r="H8" s="3">
        <v>2792375</v>
      </c>
      <c r="I8" s="20">
        <f>H8/'Exch rates'!E7</f>
        <v>99.727678571428569</v>
      </c>
      <c r="J8" s="3">
        <v>3059750</v>
      </c>
      <c r="K8" s="20">
        <f>J8/'Exch rates'!F7</f>
        <v>106.42608695652174</v>
      </c>
      <c r="L8" s="27">
        <v>3197752</v>
      </c>
      <c r="M8" s="20">
        <f>L8/'Exch rates'!G7</f>
        <v>116.2818909090909</v>
      </c>
      <c r="N8" s="27">
        <v>3227500</v>
      </c>
      <c r="O8" s="20">
        <f>N8/'Exch rates'!H7</f>
        <v>126.56862745098039</v>
      </c>
      <c r="P8" s="25">
        <v>3246125</v>
      </c>
      <c r="Q8" s="20">
        <f>P8/'Exch rates'!I7</f>
        <v>122.49528301886792</v>
      </c>
      <c r="R8" s="25">
        <v>3283250</v>
      </c>
      <c r="S8" s="20">
        <f>R8/'Exch rates'!J7</f>
        <v>119.39090909090909</v>
      </c>
    </row>
    <row r="9" spans="1:19">
      <c r="A9" s="2" t="s">
        <v>6</v>
      </c>
      <c r="B9" s="3">
        <v>845500</v>
      </c>
      <c r="C9" s="20">
        <f>B9/'Exch rates'!B8</f>
        <v>112.73333333333333</v>
      </c>
      <c r="D9" s="3">
        <v>880000</v>
      </c>
      <c r="E9" s="20">
        <f>D9/'Exch rates'!C8</f>
        <v>103.52941176470588</v>
      </c>
      <c r="F9" s="3">
        <v>871600</v>
      </c>
      <c r="G9" s="20">
        <f>F9/'Exch rates'!D8</f>
        <v>102.54117647058824</v>
      </c>
      <c r="H9" s="3">
        <v>784000</v>
      </c>
      <c r="I9" s="20">
        <f>H9/'Exch rates'!E8</f>
        <v>87.111111111111114</v>
      </c>
      <c r="J9" s="3">
        <v>837330</v>
      </c>
      <c r="K9" s="20">
        <f>J9/'Exch rates'!F8</f>
        <v>89.554010695187159</v>
      </c>
      <c r="L9" s="27">
        <v>837330</v>
      </c>
      <c r="M9" s="20">
        <f>L9/'Exch rates'!G8</f>
        <v>90.035483870967738</v>
      </c>
      <c r="N9" s="27">
        <v>909300</v>
      </c>
      <c r="O9" s="20">
        <f>N9/'Exch rates'!H8</f>
        <v>90.93</v>
      </c>
      <c r="P9" s="25">
        <v>981760</v>
      </c>
      <c r="Q9" s="20">
        <f>P9/'Exch rates'!I8</f>
        <v>98.176000000000002</v>
      </c>
      <c r="R9" s="25">
        <v>1001500</v>
      </c>
      <c r="S9" s="20">
        <f>R9/'Exch rates'!J8</f>
        <v>100.15</v>
      </c>
    </row>
    <row r="10" spans="1:19">
      <c r="A10" s="2" t="s">
        <v>7</v>
      </c>
      <c r="B10" s="3">
        <v>738600</v>
      </c>
      <c r="C10" s="20">
        <f>B10/'Exch rates'!B9</f>
        <v>92.325000000000003</v>
      </c>
      <c r="D10" s="3">
        <v>989325</v>
      </c>
      <c r="E10" s="20">
        <f>D10/'Exch rates'!C9</f>
        <v>117.26028209079057</v>
      </c>
      <c r="F10" s="3">
        <v>894625</v>
      </c>
      <c r="G10" s="20">
        <f>F10/'Exch rates'!D9</f>
        <v>101.66193181818181</v>
      </c>
      <c r="H10" s="3">
        <v>890950</v>
      </c>
      <c r="I10" s="20">
        <f>H10/'Exch rates'!E9</f>
        <v>99.547486033519547</v>
      </c>
      <c r="J10" s="3">
        <v>836235</v>
      </c>
      <c r="K10" s="20">
        <f>J10/'Exch rates'!F9</f>
        <v>90.160107816711587</v>
      </c>
      <c r="L10" s="27">
        <v>863500</v>
      </c>
      <c r="M10" s="20">
        <f>L10/'Exch rates'!G9</f>
        <v>88.564102564102569</v>
      </c>
      <c r="N10" s="27">
        <v>857300</v>
      </c>
      <c r="O10" s="20">
        <f>N10/'Exch rates'!H9</f>
        <v>85.73</v>
      </c>
      <c r="P10" s="25">
        <v>840000</v>
      </c>
      <c r="Q10" s="20">
        <f>P10/'Exch rates'!I9</f>
        <v>84</v>
      </c>
      <c r="R10" s="25">
        <v>899450</v>
      </c>
      <c r="S10" s="20">
        <f>R10/'Exch rates'!J9</f>
        <v>89.49751243781094</v>
      </c>
    </row>
    <row r="11" spans="1:19">
      <c r="A11" s="2" t="s">
        <v>8</v>
      </c>
      <c r="B11" s="3">
        <v>910250</v>
      </c>
      <c r="C11" s="20">
        <f>B11/'Exch rates'!B10</f>
        <v>110</v>
      </c>
      <c r="D11" s="3">
        <v>913000</v>
      </c>
      <c r="E11" s="20">
        <f>D11/'Exch rates'!C10</f>
        <v>106.47230320699708</v>
      </c>
      <c r="F11" s="3">
        <v>913975</v>
      </c>
      <c r="G11" s="20">
        <f>F11/'Exch rates'!D10</f>
        <v>104.57379862700229</v>
      </c>
      <c r="H11" s="3">
        <v>926450</v>
      </c>
      <c r="I11" s="20">
        <f>H11/'Exch rates'!E10</f>
        <v>103.80392156862744</v>
      </c>
      <c r="J11" s="3">
        <v>955602.5</v>
      </c>
      <c r="K11" s="20">
        <f>J11/'Exch rates'!F10</f>
        <v>100.0630890052356</v>
      </c>
      <c r="L11" s="27">
        <v>932790</v>
      </c>
      <c r="M11" s="20">
        <f>L11/'Exch rates'!G10</f>
        <v>97.67434554973822</v>
      </c>
      <c r="N11" s="27">
        <v>939000</v>
      </c>
      <c r="O11" s="20">
        <f>N11/'Exch rates'!H10</f>
        <v>96.012269938650306</v>
      </c>
      <c r="P11" s="25">
        <v>957455</v>
      </c>
      <c r="Q11" s="20">
        <f>P11/'Exch rates'!I10</f>
        <v>95.745500000000007</v>
      </c>
      <c r="R11" s="25">
        <v>967875</v>
      </c>
      <c r="S11" s="20">
        <f>R11/'Exch rates'!J10</f>
        <v>96.787499999999994</v>
      </c>
    </row>
    <row r="12" spans="1:19">
      <c r="A12" s="2" t="s">
        <v>9</v>
      </c>
      <c r="B12" s="3">
        <v>2679833.3333333335</v>
      </c>
      <c r="C12" s="20">
        <f>B12/'Exch rates'!B11</f>
        <v>108.64482823860105</v>
      </c>
      <c r="D12" s="3">
        <v>2657083.3333333335</v>
      </c>
      <c r="E12" s="20">
        <f>D12/'Exch rates'!C11</f>
        <v>107.72250601367605</v>
      </c>
      <c r="F12" s="3">
        <v>2673633.3333333335</v>
      </c>
      <c r="G12" s="20">
        <f>F12/'Exch rates'!D11</f>
        <v>109.8768476280497</v>
      </c>
      <c r="H12" s="3">
        <v>2191333.3333333335</v>
      </c>
      <c r="I12" s="20">
        <f>H12/'Exch rates'!E11</f>
        <v>90.056028164769387</v>
      </c>
      <c r="J12" s="3">
        <v>2739333.3333333335</v>
      </c>
      <c r="K12" s="20">
        <f>J12/'Exch rates'!F11</f>
        <v>121.56984570777675</v>
      </c>
      <c r="L12" s="27">
        <v>2570333.3333333335</v>
      </c>
      <c r="M12" s="20">
        <f>L12/'Exch rates'!G11</f>
        <v>110.15714285714287</v>
      </c>
      <c r="N12" s="27">
        <v>2598333.3333333335</v>
      </c>
      <c r="O12" s="20">
        <f>N12/'Exch rates'!H11</f>
        <v>111.35714285714288</v>
      </c>
      <c r="P12" s="25">
        <v>2877933.3333333335</v>
      </c>
      <c r="Q12" s="20">
        <f>P12/'Exch rates'!I11</f>
        <v>117.94808743169399</v>
      </c>
      <c r="R12" s="25">
        <v>2806833.3333333335</v>
      </c>
      <c r="S12" s="20">
        <f>R12/'Exch rates'!J11</f>
        <v>115.34931506849317</v>
      </c>
    </row>
    <row r="13" spans="1:19">
      <c r="A13" s="2" t="s">
        <v>10</v>
      </c>
      <c r="B13" s="3">
        <v>1902833.3333333333</v>
      </c>
      <c r="C13" s="20">
        <f>B13/'Exch rates'!B12</f>
        <v>86.590822904816079</v>
      </c>
      <c r="D13" s="3">
        <v>2003433.3333333333</v>
      </c>
      <c r="E13" s="20">
        <f>D13/'Exch rates'!C12</f>
        <v>88.844050258684405</v>
      </c>
      <c r="F13" s="3">
        <v>2012180</v>
      </c>
      <c r="G13" s="20">
        <f>F13/'Exch rates'!D12</f>
        <v>89.034513274336277</v>
      </c>
      <c r="H13" s="3">
        <v>1940083.3333333333</v>
      </c>
      <c r="I13" s="20">
        <f>H13/'Exch rates'!E12</f>
        <v>86.130225675175723</v>
      </c>
      <c r="J13" s="3">
        <v>1864266.6666666667</v>
      </c>
      <c r="K13" s="20">
        <f>J13/'Exch rates'!F12</f>
        <v>81.909783245459877</v>
      </c>
      <c r="L13" s="27">
        <v>1759916.6666666667</v>
      </c>
      <c r="M13" s="20">
        <f>L13/'Exch rates'!G12</f>
        <v>77.500917431192661</v>
      </c>
      <c r="N13" s="27">
        <v>1825583.3333333333</v>
      </c>
      <c r="O13" s="20">
        <f>N13/'Exch rates'!H12</f>
        <v>80.333700036670336</v>
      </c>
      <c r="P13" s="25">
        <v>1877833.3333333333</v>
      </c>
      <c r="Q13" s="20">
        <f>P13/'Exch rates'!I12</f>
        <v>82.061179898033501</v>
      </c>
      <c r="R13" s="25">
        <v>1776083.3333333333</v>
      </c>
      <c r="S13" s="20">
        <f>R13/'Exch rates'!J12</f>
        <v>77.38925199709513</v>
      </c>
    </row>
    <row r="14" spans="1:19">
      <c r="A14" s="2" t="s">
        <v>11</v>
      </c>
      <c r="B14" s="3">
        <v>2681500</v>
      </c>
      <c r="C14" s="20">
        <f>B14/'Exch rates'!B13</f>
        <v>121.19774011299435</v>
      </c>
      <c r="D14" s="3">
        <v>2645500</v>
      </c>
      <c r="E14" s="20">
        <f>D14/'Exch rates'!C13</f>
        <v>119.57062146892656</v>
      </c>
      <c r="F14" s="3">
        <v>2603700</v>
      </c>
      <c r="G14" s="20">
        <f>F14/'Exch rates'!D13</f>
        <v>116.98342094621917</v>
      </c>
      <c r="H14" s="3">
        <v>2666000</v>
      </c>
      <c r="I14" s="20">
        <f>H14/'Exch rates'!E13</f>
        <v>119.68574635241302</v>
      </c>
      <c r="J14" s="3">
        <v>2635437.5</v>
      </c>
      <c r="K14" s="20">
        <f>J14/'Exch rates'!F13</f>
        <v>118.04871220604703</v>
      </c>
      <c r="L14" s="27">
        <v>2681375</v>
      </c>
      <c r="M14" s="20">
        <f>L14/'Exch rates'!G13</f>
        <v>119.30478309232481</v>
      </c>
      <c r="N14" s="27">
        <v>2588500</v>
      </c>
      <c r="O14" s="20">
        <f>N14/'Exch rates'!H13</f>
        <v>113.28227571115974</v>
      </c>
      <c r="P14" s="25">
        <v>2635350</v>
      </c>
      <c r="Q14" s="20">
        <f>P14/'Exch rates'!I13</f>
        <v>115.03055434308162</v>
      </c>
      <c r="R14" s="25">
        <v>2597187.5</v>
      </c>
      <c r="S14" s="20">
        <f>R14/'Exch rates'!J13</f>
        <v>113.16721132897604</v>
      </c>
    </row>
    <row r="15" spans="1:19">
      <c r="A15" s="2" t="s">
        <v>12</v>
      </c>
      <c r="B15" s="3">
        <v>2842000</v>
      </c>
      <c r="C15" s="20">
        <f>B15/'Exch rates'!B14</f>
        <v>104.00731930466605</v>
      </c>
      <c r="D15" s="3">
        <v>2829250</v>
      </c>
      <c r="E15" s="20">
        <f>D15/'Exch rates'!C14</f>
        <v>101.63631138412903</v>
      </c>
      <c r="F15" s="3">
        <v>2885500</v>
      </c>
      <c r="G15" s="20">
        <f>F15/'Exch rates'!D14</f>
        <v>101.53061224489795</v>
      </c>
      <c r="H15" s="3">
        <v>2784250</v>
      </c>
      <c r="I15" s="20">
        <f>H15/'Exch rates'!E14</f>
        <v>98.383392226148416</v>
      </c>
      <c r="J15" s="3">
        <v>2561500</v>
      </c>
      <c r="K15" s="20">
        <f>J15/'Exch rates'!F14</f>
        <v>116.10461426887862</v>
      </c>
      <c r="L15" s="27">
        <v>2393500</v>
      </c>
      <c r="M15" s="20">
        <f>L15/'Exch rates'!G14</f>
        <v>104.06521739130434</v>
      </c>
      <c r="N15" s="27">
        <v>2306500</v>
      </c>
      <c r="O15" s="20">
        <f>N15/'Exch rates'!H14</f>
        <v>104.84090909090909</v>
      </c>
      <c r="P15" s="25">
        <v>2234800</v>
      </c>
      <c r="Q15" s="20">
        <f>P15/'Exch rates'!I14</f>
        <v>101.58181818181818</v>
      </c>
      <c r="R15" s="25">
        <v>2081000</v>
      </c>
      <c r="S15" s="20">
        <f>R15/'Exch rates'!J14</f>
        <v>94.590909090909093</v>
      </c>
    </row>
    <row r="16" spans="1:19">
      <c r="A16" s="2" t="s">
        <v>13</v>
      </c>
      <c r="B16" s="3">
        <v>2907800</v>
      </c>
      <c r="C16" s="20">
        <f>B16/'Exch rates'!B15</f>
        <v>130.39461883408072</v>
      </c>
      <c r="D16" s="3">
        <v>2696400</v>
      </c>
      <c r="E16" s="20">
        <f>D16/'Exch rates'!C15</f>
        <v>122.1195652173913</v>
      </c>
      <c r="F16" s="3">
        <v>2842300</v>
      </c>
      <c r="G16" s="20">
        <f>F16/'Exch rates'!D15</f>
        <v>127.00178731009831</v>
      </c>
      <c r="H16" s="3">
        <v>2749900</v>
      </c>
      <c r="I16" s="20">
        <f>H16/'Exch rates'!E15</f>
        <v>121.67699115044248</v>
      </c>
      <c r="J16" s="3">
        <v>2750900</v>
      </c>
      <c r="K16" s="20">
        <f>J16/'Exch rates'!F15</f>
        <v>119.08658008658008</v>
      </c>
      <c r="L16" s="27">
        <v>2860502</v>
      </c>
      <c r="M16" s="20">
        <f>L16/'Exch rates'!G15</f>
        <v>124.36965217391304</v>
      </c>
      <c r="N16" s="27">
        <v>2815700</v>
      </c>
      <c r="O16" s="20">
        <f>N16/'Exch rates'!H15</f>
        <v>122.42173913043479</v>
      </c>
      <c r="P16" s="25">
        <v>2970700</v>
      </c>
      <c r="Q16" s="20">
        <f>P16/'Exch rates'!I15</f>
        <v>128.60173160173161</v>
      </c>
      <c r="R16" s="25">
        <v>2923100</v>
      </c>
      <c r="S16" s="20">
        <f>R16/'Exch rates'!J15</f>
        <v>126.54112554112554</v>
      </c>
    </row>
    <row r="17" spans="1:19">
      <c r="A17" s="2" t="s">
        <v>14</v>
      </c>
      <c r="B17" s="3">
        <v>1786494</v>
      </c>
      <c r="C17" s="20">
        <f>B17/'Exch rates'!B16</f>
        <v>79.55530815817599</v>
      </c>
      <c r="D17" s="3">
        <v>1947619</v>
      </c>
      <c r="E17" s="20">
        <f>D17/'Exch rates'!C16</f>
        <v>84.771229597388469</v>
      </c>
      <c r="F17" s="3">
        <v>2091977</v>
      </c>
      <c r="G17" s="20">
        <f>F17/'Exch rates'!D16</f>
        <v>88.880358584356543</v>
      </c>
      <c r="H17" s="3">
        <v>2156291.5</v>
      </c>
      <c r="I17" s="20">
        <f>H17/'Exch rates'!E16</f>
        <v>94.087245832969714</v>
      </c>
      <c r="J17" s="3">
        <v>2182544.5</v>
      </c>
      <c r="K17" s="20">
        <f>J17/'Exch rates'!F16</f>
        <v>94.893239130434779</v>
      </c>
      <c r="L17" s="27">
        <v>1964066.5</v>
      </c>
      <c r="M17" s="20">
        <f>L17/'Exch rates'!G16</f>
        <v>84.840885529157674</v>
      </c>
      <c r="N17" s="27">
        <v>1861254</v>
      </c>
      <c r="O17" s="20">
        <f>N17/'Exch rates'!H16</f>
        <v>80.399740820734337</v>
      </c>
      <c r="P17" s="25">
        <v>1820554</v>
      </c>
      <c r="Q17" s="20">
        <f>P17/'Exch rates'!I16</f>
        <v>78.833190798376179</v>
      </c>
      <c r="R17" s="25">
        <v>1785694.5</v>
      </c>
      <c r="S17" s="20">
        <f>R17/'Exch rates'!J16</f>
        <v>76.577625301527746</v>
      </c>
    </row>
    <row r="18" spans="1:19">
      <c r="A18" s="2" t="s">
        <v>15</v>
      </c>
      <c r="B18" s="3">
        <v>2061666.6666666667</v>
      </c>
      <c r="C18" s="20">
        <f>B18/'Exch rates'!B17</f>
        <v>98.174603174603178</v>
      </c>
      <c r="D18" s="3">
        <v>2114416.6666666665</v>
      </c>
      <c r="E18" s="20">
        <f>D18/'Exch rates'!C17</f>
        <v>96.109848484848484</v>
      </c>
      <c r="F18" s="3">
        <v>2255666.6666666665</v>
      </c>
      <c r="G18" s="20">
        <f>F18/'Exch rates'!D17</f>
        <v>99.517632871555037</v>
      </c>
      <c r="H18" s="3">
        <v>2299416.6666666665</v>
      </c>
      <c r="I18" s="20">
        <f>H18/'Exch rates'!E17</f>
        <v>101.54191506587178</v>
      </c>
      <c r="J18" s="3">
        <v>1933916.6666666667</v>
      </c>
      <c r="K18" s="20">
        <f>J18/'Exch rates'!F17</f>
        <v>85.571533923303832</v>
      </c>
      <c r="L18" s="27">
        <v>1850916.6666666667</v>
      </c>
      <c r="M18" s="20">
        <f>L18/'Exch rates'!G17</f>
        <v>81.06204379562044</v>
      </c>
      <c r="N18" s="27">
        <v>1698083.3333333333</v>
      </c>
      <c r="O18" s="20">
        <f>N18/'Exch rates'!H17</f>
        <v>74.805433186490447</v>
      </c>
      <c r="P18" s="25">
        <v>1725166.6666666667</v>
      </c>
      <c r="Q18" s="20">
        <f>P18/'Exch rates'!I17</f>
        <v>75.225290697674424</v>
      </c>
      <c r="R18" s="25">
        <v>1772083.3333333333</v>
      </c>
      <c r="S18" s="20">
        <f>R18/'Exch rates'!J17</f>
        <v>76.82442196531791</v>
      </c>
    </row>
    <row r="19" spans="1:19">
      <c r="A19" s="2" t="s">
        <v>16</v>
      </c>
      <c r="B19" s="3">
        <v>2206620</v>
      </c>
      <c r="C19" s="20">
        <f>B19/'Exch rates'!B18</f>
        <v>96.994285714285709</v>
      </c>
      <c r="D19" s="3">
        <v>2423175</v>
      </c>
      <c r="E19" s="20">
        <f>D19/'Exch rates'!C18</f>
        <v>104.44719827586206</v>
      </c>
      <c r="F19" s="3">
        <v>2479125</v>
      </c>
      <c r="G19" s="20">
        <f>F19/'Exch rates'!D18</f>
        <v>107.2054054054054</v>
      </c>
      <c r="H19" s="3">
        <v>2569995</v>
      </c>
      <c r="I19" s="20">
        <f>H19/'Exch rates'!E18</f>
        <v>109.94631016042781</v>
      </c>
      <c r="J19" s="3">
        <v>2674995</v>
      </c>
      <c r="K19" s="20">
        <f>J19/'Exch rates'!F18</f>
        <v>114.43828877005348</v>
      </c>
      <c r="L19" s="27">
        <v>2701995</v>
      </c>
      <c r="M19" s="20">
        <f>L19/'Exch rates'!G18</f>
        <v>115.59336898395722</v>
      </c>
      <c r="N19" s="27">
        <v>2664120</v>
      </c>
      <c r="O19" s="20">
        <f>N19/'Exch rates'!H18</f>
        <v>113.97304812834224</v>
      </c>
      <c r="P19" s="25">
        <v>2454120</v>
      </c>
      <c r="Q19" s="20">
        <f>P19/'Exch rates'!I18</f>
        <v>104.9890909090909</v>
      </c>
      <c r="R19" s="25">
        <v>2399745</v>
      </c>
      <c r="S19" s="20">
        <f>R19/'Exch rates'!J18</f>
        <v>102.66288770053475</v>
      </c>
    </row>
    <row r="20" spans="1:19">
      <c r="A20" s="2" t="s">
        <v>17</v>
      </c>
      <c r="B20" s="3">
        <v>2113541.6666666665</v>
      </c>
      <c r="C20" s="20">
        <f>B20/'Exch rates'!B19</f>
        <v>97.062763107539226</v>
      </c>
      <c r="D20" s="3">
        <v>2153666.6666666665</v>
      </c>
      <c r="E20" s="20">
        <f>D20/'Exch rates'!C19</f>
        <v>96.360924683072327</v>
      </c>
      <c r="F20" s="3">
        <v>2198016.6666666665</v>
      </c>
      <c r="G20" s="20">
        <f>F20/'Exch rates'!D19</f>
        <v>98.099467404564251</v>
      </c>
      <c r="H20" s="3">
        <v>1995500</v>
      </c>
      <c r="I20" s="20">
        <f>H20/'Exch rates'!E19</f>
        <v>89.653158414951932</v>
      </c>
      <c r="J20" s="3">
        <v>2193050</v>
      </c>
      <c r="K20" s="20">
        <f>J20/'Exch rates'!F19</f>
        <v>97.499221980171612</v>
      </c>
      <c r="L20" s="28">
        <v>2295650</v>
      </c>
      <c r="M20" s="20">
        <f>L20/'Exch rates'!G19</f>
        <v>101.16709511568124</v>
      </c>
      <c r="N20" s="28">
        <v>2277325</v>
      </c>
      <c r="O20" s="20">
        <f>N20/'Exch rates'!H19</f>
        <v>99.919195612431437</v>
      </c>
      <c r="P20" s="26">
        <v>2256691.6666666665</v>
      </c>
      <c r="Q20" s="20">
        <f>P20/'Exch rates'!I19</f>
        <v>98.660375983678222</v>
      </c>
      <c r="R20" s="26">
        <v>2168541.6666666665</v>
      </c>
      <c r="S20" s="20">
        <f>R20/'Exch rates'!J19</f>
        <v>94.661695161877049</v>
      </c>
    </row>
  </sheetData>
  <mergeCells count="9">
    <mergeCell ref="R1:S1"/>
    <mergeCell ref="P1:Q1"/>
    <mergeCell ref="N1:O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K6" sqref="K6"/>
    </sheetView>
  </sheetViews>
  <sheetFormatPr baseColWidth="10" defaultColWidth="8.83203125" defaultRowHeight="14" x14ac:dyDescent="0"/>
  <cols>
    <col min="1" max="1" width="13.83203125" bestFit="1" customWidth="1"/>
    <col min="8" max="8" width="10.5" bestFit="1" customWidth="1"/>
    <col min="9" max="9" width="9.5" bestFit="1" customWidth="1"/>
    <col min="10" max="10" width="8" bestFit="1" customWidth="1"/>
    <col min="11" max="11" width="10.5" bestFit="1" customWidth="1"/>
  </cols>
  <sheetData>
    <row r="1" spans="1:11">
      <c r="A1" s="21" t="s">
        <v>42</v>
      </c>
      <c r="B1" s="22" t="s">
        <v>43</v>
      </c>
      <c r="C1" s="22" t="s">
        <v>44</v>
      </c>
      <c r="D1" s="22" t="s">
        <v>45</v>
      </c>
      <c r="E1" s="22" t="s">
        <v>46</v>
      </c>
      <c r="F1" s="22" t="s">
        <v>49</v>
      </c>
      <c r="G1" s="22" t="s">
        <v>50</v>
      </c>
      <c r="H1" s="22" t="s">
        <v>51</v>
      </c>
      <c r="I1" s="22" t="s">
        <v>52</v>
      </c>
      <c r="J1" s="22" t="s">
        <v>71</v>
      </c>
      <c r="K1" s="30" t="s">
        <v>72</v>
      </c>
    </row>
    <row r="2" spans="1:11">
      <c r="A2" s="23" t="s">
        <v>58</v>
      </c>
      <c r="B2" s="17">
        <v>25000</v>
      </c>
      <c r="C2" s="17">
        <v>25666</v>
      </c>
      <c r="D2" s="17">
        <v>26666</v>
      </c>
      <c r="E2" s="17">
        <v>26166</v>
      </c>
      <c r="F2" s="17">
        <v>25833</v>
      </c>
      <c r="G2" s="17">
        <v>26000</v>
      </c>
      <c r="H2" s="17">
        <v>24875</v>
      </c>
      <c r="I2" s="17">
        <v>24666.666666666668</v>
      </c>
      <c r="J2" s="17">
        <v>23500</v>
      </c>
      <c r="K2" s="31">
        <f>J2/I2-1</f>
        <v>-4.7297297297297369E-2</v>
      </c>
    </row>
    <row r="3" spans="1:11">
      <c r="A3" s="23" t="s">
        <v>65</v>
      </c>
      <c r="B3" s="17">
        <v>27500</v>
      </c>
      <c r="C3" s="17">
        <v>27500</v>
      </c>
      <c r="D3" s="17">
        <v>28250</v>
      </c>
      <c r="E3" s="17">
        <v>28750</v>
      </c>
      <c r="F3" s="17">
        <v>25750</v>
      </c>
      <c r="G3" s="17">
        <v>28150</v>
      </c>
      <c r="H3" s="17">
        <v>24812.5</v>
      </c>
      <c r="I3" s="17">
        <v>25000</v>
      </c>
      <c r="J3" s="17">
        <v>25000</v>
      </c>
      <c r="K3" s="31">
        <f t="shared" ref="K3:K19" si="0">J3/I3-1</f>
        <v>0</v>
      </c>
    </row>
    <row r="4" spans="1:11">
      <c r="A4" s="23" t="s">
        <v>56</v>
      </c>
      <c r="B4" s="17">
        <v>25875</v>
      </c>
      <c r="C4" s="17">
        <v>26375</v>
      </c>
      <c r="D4" s="17">
        <v>26906</v>
      </c>
      <c r="E4" s="17">
        <v>27000</v>
      </c>
      <c r="F4" s="17">
        <v>27200</v>
      </c>
      <c r="G4" s="17">
        <v>27500</v>
      </c>
      <c r="H4" s="17">
        <v>26062.5</v>
      </c>
      <c r="I4" s="17">
        <v>25250</v>
      </c>
      <c r="J4" s="17">
        <v>25375</v>
      </c>
      <c r="K4" s="31">
        <f t="shared" si="0"/>
        <v>4.9504950495049549E-3</v>
      </c>
    </row>
    <row r="5" spans="1:11">
      <c r="A5" s="23" t="s">
        <v>66</v>
      </c>
      <c r="B5" s="17">
        <v>28500</v>
      </c>
      <c r="C5" s="17">
        <v>28000</v>
      </c>
      <c r="D5" s="17">
        <v>28000</v>
      </c>
      <c r="E5" s="17">
        <v>28000</v>
      </c>
      <c r="F5" s="17">
        <v>29000</v>
      </c>
      <c r="G5" s="17">
        <v>29000</v>
      </c>
      <c r="H5" s="17">
        <v>26750</v>
      </c>
      <c r="I5" s="17">
        <v>26400</v>
      </c>
      <c r="J5" s="17">
        <v>27000</v>
      </c>
      <c r="K5" s="31">
        <f t="shared" si="0"/>
        <v>2.2727272727272707E-2</v>
      </c>
    </row>
    <row r="6" spans="1:11">
      <c r="A6" s="23" t="s">
        <v>67</v>
      </c>
      <c r="B6" s="17">
        <v>25000</v>
      </c>
      <c r="C6" s="17">
        <v>25000</v>
      </c>
      <c r="D6" s="17">
        <v>25000</v>
      </c>
      <c r="E6" s="17">
        <v>25000</v>
      </c>
      <c r="F6" s="17">
        <v>27000</v>
      </c>
      <c r="G6" s="17">
        <v>28000</v>
      </c>
      <c r="H6" s="17">
        <v>29000</v>
      </c>
      <c r="I6" s="17">
        <v>25200</v>
      </c>
      <c r="J6" s="17">
        <v>28250</v>
      </c>
      <c r="K6" s="32">
        <f t="shared" si="0"/>
        <v>0.12103174603174605</v>
      </c>
    </row>
    <row r="7" spans="1:11">
      <c r="A7" s="23" t="s">
        <v>68</v>
      </c>
      <c r="B7" s="17">
        <v>27750</v>
      </c>
      <c r="C7" s="17">
        <v>28000</v>
      </c>
      <c r="D7" s="17">
        <v>28000</v>
      </c>
      <c r="E7" s="17">
        <v>28000</v>
      </c>
      <c r="F7" s="17">
        <v>28750</v>
      </c>
      <c r="G7" s="17">
        <v>27500</v>
      </c>
      <c r="H7" s="17">
        <v>25500</v>
      </c>
      <c r="I7" s="17">
        <v>26500</v>
      </c>
      <c r="J7" s="17">
        <v>27500</v>
      </c>
      <c r="K7" s="32">
        <f t="shared" si="0"/>
        <v>3.7735849056603765E-2</v>
      </c>
    </row>
    <row r="8" spans="1:11">
      <c r="A8" s="24" t="s">
        <v>69</v>
      </c>
      <c r="B8" s="17">
        <v>7500</v>
      </c>
      <c r="C8" s="17">
        <v>8500</v>
      </c>
      <c r="D8" s="17">
        <v>8500</v>
      </c>
      <c r="E8" s="17">
        <v>9000</v>
      </c>
      <c r="F8" s="17">
        <v>9350</v>
      </c>
      <c r="G8" s="17">
        <v>9300</v>
      </c>
      <c r="H8" s="17">
        <v>10000</v>
      </c>
      <c r="I8" s="17">
        <v>10000</v>
      </c>
      <c r="J8" s="17">
        <v>10000</v>
      </c>
      <c r="K8" s="31">
        <f t="shared" si="0"/>
        <v>0</v>
      </c>
    </row>
    <row r="9" spans="1:11">
      <c r="A9" s="29" t="s">
        <v>53</v>
      </c>
      <c r="B9" s="17">
        <v>8000</v>
      </c>
      <c r="C9" s="17">
        <v>8437</v>
      </c>
      <c r="D9" s="17">
        <v>8800</v>
      </c>
      <c r="E9" s="17">
        <v>8950</v>
      </c>
      <c r="F9" s="17">
        <v>9275</v>
      </c>
      <c r="G9" s="17">
        <v>9750</v>
      </c>
      <c r="H9" s="17">
        <v>10000</v>
      </c>
      <c r="I9" s="17">
        <v>10000</v>
      </c>
      <c r="J9" s="17">
        <v>10050</v>
      </c>
      <c r="K9" s="31">
        <f t="shared" si="0"/>
        <v>4.9999999999998934E-3</v>
      </c>
    </row>
    <row r="10" spans="1:11">
      <c r="A10" s="23" t="s">
        <v>70</v>
      </c>
      <c r="B10" s="17">
        <v>8275</v>
      </c>
      <c r="C10" s="17">
        <v>8575</v>
      </c>
      <c r="D10" s="17">
        <v>8740</v>
      </c>
      <c r="E10" s="17">
        <v>8925</v>
      </c>
      <c r="F10" s="17">
        <v>9550</v>
      </c>
      <c r="G10" s="17">
        <v>9550</v>
      </c>
      <c r="H10" s="17">
        <v>9780</v>
      </c>
      <c r="I10" s="17">
        <v>10000</v>
      </c>
      <c r="J10" s="17">
        <v>10000</v>
      </c>
      <c r="K10" s="31">
        <f t="shared" si="0"/>
        <v>0</v>
      </c>
    </row>
    <row r="11" spans="1:11">
      <c r="A11" s="29" t="s">
        <v>54</v>
      </c>
      <c r="B11" s="17">
        <v>24666</v>
      </c>
      <c r="C11" s="17">
        <v>24666</v>
      </c>
      <c r="D11" s="17">
        <v>24333</v>
      </c>
      <c r="E11" s="17">
        <v>24333</v>
      </c>
      <c r="F11" s="17">
        <v>22533</v>
      </c>
      <c r="G11" s="17">
        <v>23333.333333333332</v>
      </c>
      <c r="H11" s="17">
        <v>23333.333333333332</v>
      </c>
      <c r="I11" s="17">
        <v>24400</v>
      </c>
      <c r="J11" s="17">
        <v>24333.333333333332</v>
      </c>
      <c r="K11" s="31">
        <f t="shared" si="0"/>
        <v>-2.732240437158473E-3</v>
      </c>
    </row>
    <row r="12" spans="1:11">
      <c r="A12" s="23" t="s">
        <v>57</v>
      </c>
      <c r="B12" s="17">
        <v>21975</v>
      </c>
      <c r="C12" s="17">
        <v>22550</v>
      </c>
      <c r="D12" s="17">
        <v>22600</v>
      </c>
      <c r="E12" s="17">
        <v>22525</v>
      </c>
      <c r="F12" s="17">
        <v>22760</v>
      </c>
      <c r="G12" s="17">
        <v>22708.333333333332</v>
      </c>
      <c r="H12" s="17">
        <v>22725</v>
      </c>
      <c r="I12" s="17">
        <v>22883.333333333332</v>
      </c>
      <c r="J12" s="17">
        <v>22950</v>
      </c>
      <c r="K12" s="31">
        <f t="shared" si="0"/>
        <v>2.9133284777860258E-3</v>
      </c>
    </row>
    <row r="13" spans="1:11">
      <c r="A13" s="23" t="s">
        <v>59</v>
      </c>
      <c r="B13" s="17">
        <v>22125</v>
      </c>
      <c r="C13" s="17">
        <v>22125</v>
      </c>
      <c r="D13" s="17">
        <v>22257</v>
      </c>
      <c r="E13" s="17">
        <v>22275</v>
      </c>
      <c r="F13" s="17">
        <v>22325</v>
      </c>
      <c r="G13" s="17">
        <v>22475</v>
      </c>
      <c r="H13" s="17">
        <v>22850</v>
      </c>
      <c r="I13" s="17">
        <v>22910</v>
      </c>
      <c r="J13" s="17">
        <v>22950</v>
      </c>
      <c r="K13" s="31">
        <f t="shared" si="0"/>
        <v>1.7459624618070269E-3</v>
      </c>
    </row>
    <row r="14" spans="1:11">
      <c r="A14" s="23" t="s">
        <v>60</v>
      </c>
      <c r="B14" s="17">
        <v>27325</v>
      </c>
      <c r="C14" s="17">
        <v>27837</v>
      </c>
      <c r="D14" s="17">
        <v>28420</v>
      </c>
      <c r="E14" s="17">
        <v>28300</v>
      </c>
      <c r="F14" s="17">
        <v>22062</v>
      </c>
      <c r="G14" s="17">
        <v>23000</v>
      </c>
      <c r="H14" s="17">
        <v>22000</v>
      </c>
      <c r="I14" s="17">
        <v>22000</v>
      </c>
      <c r="J14" s="17">
        <v>22000</v>
      </c>
      <c r="K14" s="31">
        <f t="shared" si="0"/>
        <v>0</v>
      </c>
    </row>
    <row r="15" spans="1:11">
      <c r="A15" s="23" t="s">
        <v>61</v>
      </c>
      <c r="B15" s="17">
        <v>22300</v>
      </c>
      <c r="C15" s="17">
        <v>22080</v>
      </c>
      <c r="D15" s="17">
        <v>22380</v>
      </c>
      <c r="E15" s="17">
        <v>22600</v>
      </c>
      <c r="F15" s="17">
        <v>23100</v>
      </c>
      <c r="G15" s="17">
        <v>23000</v>
      </c>
      <c r="H15" s="17">
        <v>23000</v>
      </c>
      <c r="I15" s="17">
        <v>23100</v>
      </c>
      <c r="J15" s="17">
        <v>23100</v>
      </c>
      <c r="K15" s="31">
        <f t="shared" si="0"/>
        <v>0</v>
      </c>
    </row>
    <row r="16" spans="1:11">
      <c r="A16" s="23" t="s">
        <v>62</v>
      </c>
      <c r="B16" s="17">
        <v>22456</v>
      </c>
      <c r="C16" s="17">
        <v>22975</v>
      </c>
      <c r="D16" s="17">
        <v>23537</v>
      </c>
      <c r="E16" s="17">
        <v>22918</v>
      </c>
      <c r="F16" s="17">
        <v>23000</v>
      </c>
      <c r="G16" s="17">
        <v>23150</v>
      </c>
      <c r="H16" s="17">
        <v>23150</v>
      </c>
      <c r="I16" s="17">
        <v>23093.75</v>
      </c>
      <c r="J16" s="17">
        <v>23318.75</v>
      </c>
      <c r="K16" s="31">
        <f t="shared" si="0"/>
        <v>9.7428958051419823E-3</v>
      </c>
    </row>
    <row r="17" spans="1:11">
      <c r="A17" s="23" t="s">
        <v>63</v>
      </c>
      <c r="B17" s="17">
        <v>21000</v>
      </c>
      <c r="C17" s="17">
        <v>22000</v>
      </c>
      <c r="D17" s="17">
        <v>22666</v>
      </c>
      <c r="E17" s="17">
        <v>22645</v>
      </c>
      <c r="F17" s="17">
        <v>22600</v>
      </c>
      <c r="G17" s="17">
        <v>22833.333333333332</v>
      </c>
      <c r="H17" s="17">
        <v>22700</v>
      </c>
      <c r="I17" s="17">
        <v>22933.333333333332</v>
      </c>
      <c r="J17" s="17">
        <v>23066.666666666668</v>
      </c>
      <c r="K17" s="31">
        <f t="shared" si="0"/>
        <v>5.8139534883721034E-3</v>
      </c>
    </row>
    <row r="18" spans="1:11">
      <c r="A18" s="23" t="s">
        <v>64</v>
      </c>
      <c r="B18" s="17">
        <v>22750</v>
      </c>
      <c r="C18" s="17">
        <v>23200</v>
      </c>
      <c r="D18" s="17">
        <v>23125</v>
      </c>
      <c r="E18" s="17">
        <v>23375</v>
      </c>
      <c r="F18" s="17">
        <v>23375</v>
      </c>
      <c r="G18" s="17">
        <v>23375</v>
      </c>
      <c r="H18" s="17">
        <v>23375</v>
      </c>
      <c r="I18" s="17">
        <v>23375</v>
      </c>
      <c r="J18" s="17">
        <v>23375</v>
      </c>
      <c r="K18" s="31">
        <f t="shared" si="0"/>
        <v>0</v>
      </c>
    </row>
    <row r="19" spans="1:11">
      <c r="A19" s="23" t="s">
        <v>55</v>
      </c>
      <c r="B19" s="17">
        <v>21775</v>
      </c>
      <c r="C19" s="17">
        <v>22350</v>
      </c>
      <c r="D19" s="17">
        <v>22406</v>
      </c>
      <c r="E19" s="17">
        <v>22258</v>
      </c>
      <c r="F19" s="17">
        <v>22493</v>
      </c>
      <c r="G19" s="17">
        <v>22691.666666666668</v>
      </c>
      <c r="H19" s="17">
        <v>22791.666666666668</v>
      </c>
      <c r="I19" s="17">
        <v>22873.333333333332</v>
      </c>
      <c r="J19" s="17">
        <v>22908.333333333332</v>
      </c>
      <c r="K19" s="31">
        <f t="shared" si="0"/>
        <v>1.5301661323230409E-3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Non Food Items CMB_Regions</vt:lpstr>
      <vt:lpstr>Essential Items CMB_Regions</vt:lpstr>
      <vt:lpstr>Food Items CMB_Regions </vt:lpstr>
      <vt:lpstr>Total Basket CMB_Regions </vt:lpstr>
      <vt:lpstr>Exch rates</vt:lpstr>
    </vt:vector>
  </TitlesOfParts>
  <Company>FAO of the 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Ouma, Edwin (FAOSO)</dc:creator>
  <cp:lastModifiedBy>Kimani, Catherine (FAOSO)</cp:lastModifiedBy>
  <dcterms:created xsi:type="dcterms:W3CDTF">2017-07-11T13:14:07Z</dcterms:created>
  <dcterms:modified xsi:type="dcterms:W3CDTF">2017-12-14T09:09:41Z</dcterms:modified>
</cp:coreProperties>
</file>