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0" yWindow="0" windowWidth="28800" windowHeight="11140" activeTab="4"/>
  </bookViews>
  <sheets>
    <sheet name="Notes" sheetId="5" r:id="rId1"/>
    <sheet name="Non Food(CSV) CMB_Regions" sheetId="3" r:id="rId2"/>
    <sheet name="Essentia (CSV) CMB_Regions" sheetId="4" r:id="rId3"/>
    <sheet name="Food CMB_Regions " sheetId="2" r:id="rId4"/>
    <sheet name="Total Basket CMB_Regions " sheetId="1" r:id="rId5"/>
    <sheet name="Exch rates" sheetId="6" state="hidden" r:id="rId6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" i="2" l="1"/>
  <c r="Q5" i="2"/>
  <c r="Q6" i="2"/>
  <c r="Q7" i="2"/>
  <c r="Q8" i="2"/>
  <c r="Q9" i="2"/>
  <c r="Q10" i="2"/>
  <c r="Q11" i="2"/>
  <c r="Q12" i="2"/>
  <c r="Q13" i="2"/>
  <c r="Q14" i="2"/>
  <c r="Q15" i="2"/>
  <c r="Q16" i="2"/>
  <c r="Q3" i="2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3" i="3"/>
  <c r="S16" i="4"/>
  <c r="S15" i="4"/>
  <c r="S14" i="4"/>
  <c r="S13" i="4"/>
  <c r="S12" i="4"/>
  <c r="S11" i="4"/>
  <c r="S10" i="4"/>
  <c r="S9" i="4"/>
  <c r="S8" i="4"/>
  <c r="S7" i="4"/>
  <c r="S6" i="4"/>
  <c r="S5" i="4"/>
  <c r="S4" i="4"/>
  <c r="S3" i="4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3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Q16" i="4"/>
  <c r="Q15" i="4"/>
  <c r="Q14" i="4"/>
  <c r="Q13" i="4"/>
  <c r="Q12" i="4"/>
  <c r="Q11" i="4"/>
  <c r="Q10" i="4"/>
  <c r="Q9" i="4"/>
  <c r="Q8" i="4"/>
  <c r="Q7" i="4"/>
  <c r="Q6" i="4"/>
  <c r="Q5" i="4"/>
  <c r="Q4" i="4"/>
  <c r="Q3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O3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3" i="4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3" i="3"/>
</calcChain>
</file>

<file path=xl/sharedStrings.xml><?xml version="1.0" encoding="utf-8"?>
<sst xmlns="http://schemas.openxmlformats.org/spreadsheetml/2006/main" count="197" uniqueCount="63">
  <si>
    <t>Mudug</t>
  </si>
  <si>
    <t>Bari</t>
  </si>
  <si>
    <t>Nugaal</t>
  </si>
  <si>
    <t>Sanaag</t>
  </si>
  <si>
    <t>Sool</t>
  </si>
  <si>
    <t>Togdheer</t>
  </si>
  <si>
    <t>Awdal</t>
  </si>
  <si>
    <t>Bakool</t>
  </si>
  <si>
    <t>Bay</t>
  </si>
  <si>
    <t>Hiraan</t>
  </si>
  <si>
    <t>Lower Juba</t>
  </si>
  <si>
    <t>Lower Shabelle</t>
  </si>
  <si>
    <t>Middle Juba</t>
  </si>
  <si>
    <t>Middle Shabelle</t>
  </si>
  <si>
    <t>Essential Food Items</t>
  </si>
  <si>
    <t>Used to calculate Essential items CMB</t>
  </si>
  <si>
    <t>All Food Items</t>
  </si>
  <si>
    <t>Used to calculate  Food Items CMB</t>
  </si>
  <si>
    <t>Non-Food Items</t>
  </si>
  <si>
    <t>Used to calculate  Non-food Items CMB</t>
  </si>
  <si>
    <t>Total Basket (Food + Non-Food)</t>
  </si>
  <si>
    <t>Used to calculate  Total Basket CMB</t>
  </si>
  <si>
    <t>Kerosene</t>
  </si>
  <si>
    <t>Soap (Laundry Bar)</t>
  </si>
  <si>
    <t>Sugar</t>
  </si>
  <si>
    <t>Vegetable Oil</t>
  </si>
  <si>
    <t>Water (Drum 200Lt)</t>
  </si>
  <si>
    <t>Human Drugs</t>
  </si>
  <si>
    <t>School Fees</t>
  </si>
  <si>
    <t>Grinding Cost</t>
  </si>
  <si>
    <t>Cowpeas</t>
  </si>
  <si>
    <t>Clothes</t>
  </si>
  <si>
    <t>Social Tax</t>
  </si>
  <si>
    <t>Other (Specify)</t>
  </si>
  <si>
    <t>Cereal</t>
  </si>
  <si>
    <t>Cereals</t>
  </si>
  <si>
    <t xml:space="preserve">Region </t>
  </si>
  <si>
    <t>Region</t>
  </si>
  <si>
    <t>March</t>
  </si>
  <si>
    <t>April</t>
  </si>
  <si>
    <t>May</t>
  </si>
  <si>
    <t>June</t>
  </si>
  <si>
    <t>SOSH/SOLSH</t>
  </si>
  <si>
    <t>USD</t>
  </si>
  <si>
    <t>July</t>
  </si>
  <si>
    <t>August</t>
  </si>
  <si>
    <t>September</t>
  </si>
  <si>
    <t>October</t>
  </si>
  <si>
    <t>MUDUG</t>
  </si>
  <si>
    <t>BARI</t>
  </si>
  <si>
    <t>NUGAAL</t>
  </si>
  <si>
    <t>SANAAG</t>
  </si>
  <si>
    <t>SOOL</t>
  </si>
  <si>
    <t>TOGDHEER</t>
  </si>
  <si>
    <t>AWDAL</t>
  </si>
  <si>
    <t>BAKOOL</t>
  </si>
  <si>
    <t>BAY</t>
  </si>
  <si>
    <t>HIRAAN</t>
  </si>
  <si>
    <t>LOWER JUBA</t>
  </si>
  <si>
    <t>LOWER SHABELLE</t>
  </si>
  <si>
    <t>MIDDLE JUBA</t>
  </si>
  <si>
    <t>MIDDLE SHABELLE</t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</si>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</sst>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mmmm\ yyyy"/>
    <numFmt numFmtId="167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/>
    <xf numFmtId="0" fontId="2" fillId="0" borderId="1" xfId="0" applyFont="1" applyBorder="1"/>
    <xf numFmtId="0" fontId="3" fillId="0" borderId="2" xfId="0" applyFont="1" applyBorder="1"/>
    <xf numFmtId="0" fontId="3" fillId="0" borderId="4" xfId="0" applyFont="1" applyBorder="1"/>
    <xf numFmtId="0" fontId="0" fillId="0" borderId="5" xfId="0" applyBorder="1"/>
    <xf numFmtId="0" fontId="0" fillId="0" borderId="7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2" xfId="0" applyFill="1" applyBorder="1"/>
    <xf numFmtId="0" fontId="0" fillId="0" borderId="0" xfId="0" applyBorder="1" applyAlignment="1">
      <alignment vertical="center" wrapText="1"/>
    </xf>
    <xf numFmtId="0" fontId="0" fillId="0" borderId="0" xfId="0" applyAlignment="1"/>
    <xf numFmtId="165" fontId="5" fillId="0" borderId="1" xfId="1" applyNumberFormat="1" applyFont="1" applyBorder="1"/>
    <xf numFmtId="0" fontId="6" fillId="2" borderId="1" xfId="0" applyFont="1" applyFill="1" applyBorder="1" applyAlignment="1">
      <alignment horizontal="center" vertical="center" wrapText="1"/>
    </xf>
    <xf numFmtId="17" fontId="6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/>
    <xf numFmtId="167" fontId="2" fillId="0" borderId="13" xfId="0" applyNumberFormat="1" applyFont="1" applyBorder="1"/>
    <xf numFmtId="167" fontId="2" fillId="0" borderId="14" xfId="0" applyNumberFormat="1" applyFont="1" applyBorder="1"/>
    <xf numFmtId="167" fontId="2" fillId="0" borderId="1" xfId="0" applyNumberFormat="1" applyFont="1" applyBorder="1"/>
    <xf numFmtId="0" fontId="1" fillId="0" borderId="1" xfId="0" applyFont="1" applyBorder="1"/>
    <xf numFmtId="0" fontId="5" fillId="0" borderId="1" xfId="0" applyFont="1" applyBorder="1"/>
    <xf numFmtId="0" fontId="5" fillId="0" borderId="1" xfId="0" applyFont="1" applyFill="1" applyBorder="1"/>
    <xf numFmtId="0" fontId="1" fillId="3" borderId="1" xfId="0" applyFont="1" applyFill="1" applyBorder="1" applyAlignment="1">
      <alignment horizontal="center"/>
    </xf>
    <xf numFmtId="167" fontId="2" fillId="0" borderId="0" xfId="0" applyNumberFormat="1" applyFont="1" applyBorder="1"/>
    <xf numFmtId="167" fontId="2" fillId="0" borderId="15" xfId="0" applyNumberFormat="1" applyFont="1" applyBorder="1"/>
    <xf numFmtId="167" fontId="7" fillId="0" borderId="13" xfId="0" applyNumberFormat="1" applyFont="1" applyBorder="1"/>
    <xf numFmtId="167" fontId="7" fillId="0" borderId="14" xfId="0" applyNumberFormat="1" applyFont="1" applyBorder="1"/>
    <xf numFmtId="167" fontId="7" fillId="0" borderId="1" xfId="0" applyNumberFormat="1" applyFont="1" applyBorder="1"/>
    <xf numFmtId="9" fontId="0" fillId="0" borderId="0" xfId="0" applyNumberFormat="1"/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B1:O21"/>
  <sheetViews>
    <sheetView topLeftCell="B1" workbookViewId="0">
      <selection activeCell="H5" sqref="H5"/>
    </sheetView>
  </sheetViews>
  <sheetFormatPr baseColWidth="10" defaultColWidth="8.83203125" defaultRowHeight="14" x14ac:dyDescent="0"/>
  <cols>
    <col min="1" max="1" width="2.5" customWidth="1"/>
    <col min="2" max="2" width="36.83203125" customWidth="1"/>
    <col min="3" max="3" width="19" customWidth="1"/>
    <col min="4" max="4" width="3.33203125" customWidth="1"/>
    <col min="5" max="5" width="17.83203125" bestFit="1" customWidth="1"/>
    <col min="6" max="6" width="14.83203125" customWidth="1"/>
    <col min="7" max="7" width="3.33203125" customWidth="1"/>
    <col min="8" max="8" width="19.6640625" bestFit="1" customWidth="1"/>
    <col min="9" max="9" width="18.5" customWidth="1"/>
    <col min="10" max="10" width="4.5" customWidth="1"/>
    <col min="11" max="11" width="37.5" bestFit="1" customWidth="1"/>
    <col min="12" max="12" width="18" customWidth="1"/>
    <col min="257" max="257" width="2.5" customWidth="1"/>
    <col min="258" max="258" width="36.83203125" customWidth="1"/>
    <col min="259" max="259" width="19" customWidth="1"/>
    <col min="260" max="260" width="3.33203125" customWidth="1"/>
    <col min="261" max="261" width="17.83203125" bestFit="1" customWidth="1"/>
    <col min="262" max="262" width="14.83203125" customWidth="1"/>
    <col min="263" max="263" width="3.33203125" customWidth="1"/>
    <col min="264" max="264" width="19.6640625" bestFit="1" customWidth="1"/>
    <col min="265" max="265" width="18.5" customWidth="1"/>
    <col min="266" max="266" width="4.5" customWidth="1"/>
    <col min="267" max="267" width="37.5" bestFit="1" customWidth="1"/>
    <col min="268" max="268" width="18" customWidth="1"/>
    <col min="513" max="513" width="2.5" customWidth="1"/>
    <col min="514" max="514" width="36.83203125" customWidth="1"/>
    <col min="515" max="515" width="19" customWidth="1"/>
    <col min="516" max="516" width="3.33203125" customWidth="1"/>
    <col min="517" max="517" width="17.83203125" bestFit="1" customWidth="1"/>
    <col min="518" max="518" width="14.83203125" customWidth="1"/>
    <col min="519" max="519" width="3.33203125" customWidth="1"/>
    <col min="520" max="520" width="19.6640625" bestFit="1" customWidth="1"/>
    <col min="521" max="521" width="18.5" customWidth="1"/>
    <col min="522" max="522" width="4.5" customWidth="1"/>
    <col min="523" max="523" width="37.5" bestFit="1" customWidth="1"/>
    <col min="524" max="524" width="18" customWidth="1"/>
    <col min="769" max="769" width="2.5" customWidth="1"/>
    <col min="770" max="770" width="36.83203125" customWidth="1"/>
    <col min="771" max="771" width="19" customWidth="1"/>
    <col min="772" max="772" width="3.33203125" customWidth="1"/>
    <col min="773" max="773" width="17.83203125" bestFit="1" customWidth="1"/>
    <col min="774" max="774" width="14.83203125" customWidth="1"/>
    <col min="775" max="775" width="3.33203125" customWidth="1"/>
    <col min="776" max="776" width="19.6640625" bestFit="1" customWidth="1"/>
    <col min="777" max="777" width="18.5" customWidth="1"/>
    <col min="778" max="778" width="4.5" customWidth="1"/>
    <col min="779" max="779" width="37.5" bestFit="1" customWidth="1"/>
    <col min="780" max="780" width="18" customWidth="1"/>
    <col min="1025" max="1025" width="2.5" customWidth="1"/>
    <col min="1026" max="1026" width="36.83203125" customWidth="1"/>
    <col min="1027" max="1027" width="19" customWidth="1"/>
    <col min="1028" max="1028" width="3.33203125" customWidth="1"/>
    <col min="1029" max="1029" width="17.83203125" bestFit="1" customWidth="1"/>
    <col min="1030" max="1030" width="14.83203125" customWidth="1"/>
    <col min="1031" max="1031" width="3.33203125" customWidth="1"/>
    <col min="1032" max="1032" width="19.6640625" bestFit="1" customWidth="1"/>
    <col min="1033" max="1033" width="18.5" customWidth="1"/>
    <col min="1034" max="1034" width="4.5" customWidth="1"/>
    <col min="1035" max="1035" width="37.5" bestFit="1" customWidth="1"/>
    <col min="1036" max="1036" width="18" customWidth="1"/>
    <col min="1281" max="1281" width="2.5" customWidth="1"/>
    <col min="1282" max="1282" width="36.83203125" customWidth="1"/>
    <col min="1283" max="1283" width="19" customWidth="1"/>
    <col min="1284" max="1284" width="3.33203125" customWidth="1"/>
    <col min="1285" max="1285" width="17.83203125" bestFit="1" customWidth="1"/>
    <col min="1286" max="1286" width="14.83203125" customWidth="1"/>
    <col min="1287" max="1287" width="3.33203125" customWidth="1"/>
    <col min="1288" max="1288" width="19.6640625" bestFit="1" customWidth="1"/>
    <col min="1289" max="1289" width="18.5" customWidth="1"/>
    <col min="1290" max="1290" width="4.5" customWidth="1"/>
    <col min="1291" max="1291" width="37.5" bestFit="1" customWidth="1"/>
    <col min="1292" max="1292" width="18" customWidth="1"/>
    <col min="1537" max="1537" width="2.5" customWidth="1"/>
    <col min="1538" max="1538" width="36.83203125" customWidth="1"/>
    <col min="1539" max="1539" width="19" customWidth="1"/>
    <col min="1540" max="1540" width="3.33203125" customWidth="1"/>
    <col min="1541" max="1541" width="17.83203125" bestFit="1" customWidth="1"/>
    <col min="1542" max="1542" width="14.83203125" customWidth="1"/>
    <col min="1543" max="1543" width="3.33203125" customWidth="1"/>
    <col min="1544" max="1544" width="19.6640625" bestFit="1" customWidth="1"/>
    <col min="1545" max="1545" width="18.5" customWidth="1"/>
    <col min="1546" max="1546" width="4.5" customWidth="1"/>
    <col min="1547" max="1547" width="37.5" bestFit="1" customWidth="1"/>
    <col min="1548" max="1548" width="18" customWidth="1"/>
    <col min="1793" max="1793" width="2.5" customWidth="1"/>
    <col min="1794" max="1794" width="36.83203125" customWidth="1"/>
    <col min="1795" max="1795" width="19" customWidth="1"/>
    <col min="1796" max="1796" width="3.33203125" customWidth="1"/>
    <col min="1797" max="1797" width="17.83203125" bestFit="1" customWidth="1"/>
    <col min="1798" max="1798" width="14.83203125" customWidth="1"/>
    <col min="1799" max="1799" width="3.33203125" customWidth="1"/>
    <col min="1800" max="1800" width="19.6640625" bestFit="1" customWidth="1"/>
    <col min="1801" max="1801" width="18.5" customWidth="1"/>
    <col min="1802" max="1802" width="4.5" customWidth="1"/>
    <col min="1803" max="1803" width="37.5" bestFit="1" customWidth="1"/>
    <col min="1804" max="1804" width="18" customWidth="1"/>
    <col min="2049" max="2049" width="2.5" customWidth="1"/>
    <col min="2050" max="2050" width="36.83203125" customWidth="1"/>
    <col min="2051" max="2051" width="19" customWidth="1"/>
    <col min="2052" max="2052" width="3.33203125" customWidth="1"/>
    <col min="2053" max="2053" width="17.83203125" bestFit="1" customWidth="1"/>
    <col min="2054" max="2054" width="14.83203125" customWidth="1"/>
    <col min="2055" max="2055" width="3.33203125" customWidth="1"/>
    <col min="2056" max="2056" width="19.6640625" bestFit="1" customWidth="1"/>
    <col min="2057" max="2057" width="18.5" customWidth="1"/>
    <col min="2058" max="2058" width="4.5" customWidth="1"/>
    <col min="2059" max="2059" width="37.5" bestFit="1" customWidth="1"/>
    <col min="2060" max="2060" width="18" customWidth="1"/>
    <col min="2305" max="2305" width="2.5" customWidth="1"/>
    <col min="2306" max="2306" width="36.83203125" customWidth="1"/>
    <col min="2307" max="2307" width="19" customWidth="1"/>
    <col min="2308" max="2308" width="3.33203125" customWidth="1"/>
    <col min="2309" max="2309" width="17.83203125" bestFit="1" customWidth="1"/>
    <col min="2310" max="2310" width="14.83203125" customWidth="1"/>
    <col min="2311" max="2311" width="3.33203125" customWidth="1"/>
    <col min="2312" max="2312" width="19.6640625" bestFit="1" customWidth="1"/>
    <col min="2313" max="2313" width="18.5" customWidth="1"/>
    <col min="2314" max="2314" width="4.5" customWidth="1"/>
    <col min="2315" max="2315" width="37.5" bestFit="1" customWidth="1"/>
    <col min="2316" max="2316" width="18" customWidth="1"/>
    <col min="2561" max="2561" width="2.5" customWidth="1"/>
    <col min="2562" max="2562" width="36.83203125" customWidth="1"/>
    <col min="2563" max="2563" width="19" customWidth="1"/>
    <col min="2564" max="2564" width="3.33203125" customWidth="1"/>
    <col min="2565" max="2565" width="17.83203125" bestFit="1" customWidth="1"/>
    <col min="2566" max="2566" width="14.83203125" customWidth="1"/>
    <col min="2567" max="2567" width="3.33203125" customWidth="1"/>
    <col min="2568" max="2568" width="19.6640625" bestFit="1" customWidth="1"/>
    <col min="2569" max="2569" width="18.5" customWidth="1"/>
    <col min="2570" max="2570" width="4.5" customWidth="1"/>
    <col min="2571" max="2571" width="37.5" bestFit="1" customWidth="1"/>
    <col min="2572" max="2572" width="18" customWidth="1"/>
    <col min="2817" max="2817" width="2.5" customWidth="1"/>
    <col min="2818" max="2818" width="36.83203125" customWidth="1"/>
    <col min="2819" max="2819" width="19" customWidth="1"/>
    <col min="2820" max="2820" width="3.33203125" customWidth="1"/>
    <col min="2821" max="2821" width="17.83203125" bestFit="1" customWidth="1"/>
    <col min="2822" max="2822" width="14.83203125" customWidth="1"/>
    <col min="2823" max="2823" width="3.33203125" customWidth="1"/>
    <col min="2824" max="2824" width="19.6640625" bestFit="1" customWidth="1"/>
    <col min="2825" max="2825" width="18.5" customWidth="1"/>
    <col min="2826" max="2826" width="4.5" customWidth="1"/>
    <col min="2827" max="2827" width="37.5" bestFit="1" customWidth="1"/>
    <col min="2828" max="2828" width="18" customWidth="1"/>
    <col min="3073" max="3073" width="2.5" customWidth="1"/>
    <col min="3074" max="3074" width="36.83203125" customWidth="1"/>
    <col min="3075" max="3075" width="19" customWidth="1"/>
    <col min="3076" max="3076" width="3.33203125" customWidth="1"/>
    <col min="3077" max="3077" width="17.83203125" bestFit="1" customWidth="1"/>
    <col min="3078" max="3078" width="14.83203125" customWidth="1"/>
    <col min="3079" max="3079" width="3.33203125" customWidth="1"/>
    <col min="3080" max="3080" width="19.6640625" bestFit="1" customWidth="1"/>
    <col min="3081" max="3081" width="18.5" customWidth="1"/>
    <col min="3082" max="3082" width="4.5" customWidth="1"/>
    <col min="3083" max="3083" width="37.5" bestFit="1" customWidth="1"/>
    <col min="3084" max="3084" width="18" customWidth="1"/>
    <col min="3329" max="3329" width="2.5" customWidth="1"/>
    <col min="3330" max="3330" width="36.83203125" customWidth="1"/>
    <col min="3331" max="3331" width="19" customWidth="1"/>
    <col min="3332" max="3332" width="3.33203125" customWidth="1"/>
    <col min="3333" max="3333" width="17.83203125" bestFit="1" customWidth="1"/>
    <col min="3334" max="3334" width="14.83203125" customWidth="1"/>
    <col min="3335" max="3335" width="3.33203125" customWidth="1"/>
    <col min="3336" max="3336" width="19.6640625" bestFit="1" customWidth="1"/>
    <col min="3337" max="3337" width="18.5" customWidth="1"/>
    <col min="3338" max="3338" width="4.5" customWidth="1"/>
    <col min="3339" max="3339" width="37.5" bestFit="1" customWidth="1"/>
    <col min="3340" max="3340" width="18" customWidth="1"/>
    <col min="3585" max="3585" width="2.5" customWidth="1"/>
    <col min="3586" max="3586" width="36.83203125" customWidth="1"/>
    <col min="3587" max="3587" width="19" customWidth="1"/>
    <col min="3588" max="3588" width="3.33203125" customWidth="1"/>
    <col min="3589" max="3589" width="17.83203125" bestFit="1" customWidth="1"/>
    <col min="3590" max="3590" width="14.83203125" customWidth="1"/>
    <col min="3591" max="3591" width="3.33203125" customWidth="1"/>
    <col min="3592" max="3592" width="19.6640625" bestFit="1" customWidth="1"/>
    <col min="3593" max="3593" width="18.5" customWidth="1"/>
    <col min="3594" max="3594" width="4.5" customWidth="1"/>
    <col min="3595" max="3595" width="37.5" bestFit="1" customWidth="1"/>
    <col min="3596" max="3596" width="18" customWidth="1"/>
    <col min="3841" max="3841" width="2.5" customWidth="1"/>
    <col min="3842" max="3842" width="36.83203125" customWidth="1"/>
    <col min="3843" max="3843" width="19" customWidth="1"/>
    <col min="3844" max="3844" width="3.33203125" customWidth="1"/>
    <col min="3845" max="3845" width="17.83203125" bestFit="1" customWidth="1"/>
    <col min="3846" max="3846" width="14.83203125" customWidth="1"/>
    <col min="3847" max="3847" width="3.33203125" customWidth="1"/>
    <col min="3848" max="3848" width="19.6640625" bestFit="1" customWidth="1"/>
    <col min="3849" max="3849" width="18.5" customWidth="1"/>
    <col min="3850" max="3850" width="4.5" customWidth="1"/>
    <col min="3851" max="3851" width="37.5" bestFit="1" customWidth="1"/>
    <col min="3852" max="3852" width="18" customWidth="1"/>
    <col min="4097" max="4097" width="2.5" customWidth="1"/>
    <col min="4098" max="4098" width="36.83203125" customWidth="1"/>
    <col min="4099" max="4099" width="19" customWidth="1"/>
    <col min="4100" max="4100" width="3.33203125" customWidth="1"/>
    <col min="4101" max="4101" width="17.83203125" bestFit="1" customWidth="1"/>
    <col min="4102" max="4102" width="14.83203125" customWidth="1"/>
    <col min="4103" max="4103" width="3.33203125" customWidth="1"/>
    <col min="4104" max="4104" width="19.6640625" bestFit="1" customWidth="1"/>
    <col min="4105" max="4105" width="18.5" customWidth="1"/>
    <col min="4106" max="4106" width="4.5" customWidth="1"/>
    <col min="4107" max="4107" width="37.5" bestFit="1" customWidth="1"/>
    <col min="4108" max="4108" width="18" customWidth="1"/>
    <col min="4353" max="4353" width="2.5" customWidth="1"/>
    <col min="4354" max="4354" width="36.83203125" customWidth="1"/>
    <col min="4355" max="4355" width="19" customWidth="1"/>
    <col min="4356" max="4356" width="3.33203125" customWidth="1"/>
    <col min="4357" max="4357" width="17.83203125" bestFit="1" customWidth="1"/>
    <col min="4358" max="4358" width="14.83203125" customWidth="1"/>
    <col min="4359" max="4359" width="3.33203125" customWidth="1"/>
    <col min="4360" max="4360" width="19.6640625" bestFit="1" customWidth="1"/>
    <col min="4361" max="4361" width="18.5" customWidth="1"/>
    <col min="4362" max="4362" width="4.5" customWidth="1"/>
    <col min="4363" max="4363" width="37.5" bestFit="1" customWidth="1"/>
    <col min="4364" max="4364" width="18" customWidth="1"/>
    <col min="4609" max="4609" width="2.5" customWidth="1"/>
    <col min="4610" max="4610" width="36.83203125" customWidth="1"/>
    <col min="4611" max="4611" width="19" customWidth="1"/>
    <col min="4612" max="4612" width="3.33203125" customWidth="1"/>
    <col min="4613" max="4613" width="17.83203125" bestFit="1" customWidth="1"/>
    <col min="4614" max="4614" width="14.83203125" customWidth="1"/>
    <col min="4615" max="4615" width="3.33203125" customWidth="1"/>
    <col min="4616" max="4616" width="19.6640625" bestFit="1" customWidth="1"/>
    <col min="4617" max="4617" width="18.5" customWidth="1"/>
    <col min="4618" max="4618" width="4.5" customWidth="1"/>
    <col min="4619" max="4619" width="37.5" bestFit="1" customWidth="1"/>
    <col min="4620" max="4620" width="18" customWidth="1"/>
    <col min="4865" max="4865" width="2.5" customWidth="1"/>
    <col min="4866" max="4866" width="36.83203125" customWidth="1"/>
    <col min="4867" max="4867" width="19" customWidth="1"/>
    <col min="4868" max="4868" width="3.33203125" customWidth="1"/>
    <col min="4869" max="4869" width="17.83203125" bestFit="1" customWidth="1"/>
    <col min="4870" max="4870" width="14.83203125" customWidth="1"/>
    <col min="4871" max="4871" width="3.33203125" customWidth="1"/>
    <col min="4872" max="4872" width="19.6640625" bestFit="1" customWidth="1"/>
    <col min="4873" max="4873" width="18.5" customWidth="1"/>
    <col min="4874" max="4874" width="4.5" customWidth="1"/>
    <col min="4875" max="4875" width="37.5" bestFit="1" customWidth="1"/>
    <col min="4876" max="4876" width="18" customWidth="1"/>
    <col min="5121" max="5121" width="2.5" customWidth="1"/>
    <col min="5122" max="5122" width="36.83203125" customWidth="1"/>
    <col min="5123" max="5123" width="19" customWidth="1"/>
    <col min="5124" max="5124" width="3.33203125" customWidth="1"/>
    <col min="5125" max="5125" width="17.83203125" bestFit="1" customWidth="1"/>
    <col min="5126" max="5126" width="14.83203125" customWidth="1"/>
    <col min="5127" max="5127" width="3.33203125" customWidth="1"/>
    <col min="5128" max="5128" width="19.6640625" bestFit="1" customWidth="1"/>
    <col min="5129" max="5129" width="18.5" customWidth="1"/>
    <col min="5130" max="5130" width="4.5" customWidth="1"/>
    <col min="5131" max="5131" width="37.5" bestFit="1" customWidth="1"/>
    <col min="5132" max="5132" width="18" customWidth="1"/>
    <col min="5377" max="5377" width="2.5" customWidth="1"/>
    <col min="5378" max="5378" width="36.83203125" customWidth="1"/>
    <col min="5379" max="5379" width="19" customWidth="1"/>
    <col min="5380" max="5380" width="3.33203125" customWidth="1"/>
    <col min="5381" max="5381" width="17.83203125" bestFit="1" customWidth="1"/>
    <col min="5382" max="5382" width="14.83203125" customWidth="1"/>
    <col min="5383" max="5383" width="3.33203125" customWidth="1"/>
    <col min="5384" max="5384" width="19.6640625" bestFit="1" customWidth="1"/>
    <col min="5385" max="5385" width="18.5" customWidth="1"/>
    <col min="5386" max="5386" width="4.5" customWidth="1"/>
    <col min="5387" max="5387" width="37.5" bestFit="1" customWidth="1"/>
    <col min="5388" max="5388" width="18" customWidth="1"/>
    <col min="5633" max="5633" width="2.5" customWidth="1"/>
    <col min="5634" max="5634" width="36.83203125" customWidth="1"/>
    <col min="5635" max="5635" width="19" customWidth="1"/>
    <col min="5636" max="5636" width="3.33203125" customWidth="1"/>
    <col min="5637" max="5637" width="17.83203125" bestFit="1" customWidth="1"/>
    <col min="5638" max="5638" width="14.83203125" customWidth="1"/>
    <col min="5639" max="5639" width="3.33203125" customWidth="1"/>
    <col min="5640" max="5640" width="19.6640625" bestFit="1" customWidth="1"/>
    <col min="5641" max="5641" width="18.5" customWidth="1"/>
    <col min="5642" max="5642" width="4.5" customWidth="1"/>
    <col min="5643" max="5643" width="37.5" bestFit="1" customWidth="1"/>
    <col min="5644" max="5644" width="18" customWidth="1"/>
    <col min="5889" max="5889" width="2.5" customWidth="1"/>
    <col min="5890" max="5890" width="36.83203125" customWidth="1"/>
    <col min="5891" max="5891" width="19" customWidth="1"/>
    <col min="5892" max="5892" width="3.33203125" customWidth="1"/>
    <col min="5893" max="5893" width="17.83203125" bestFit="1" customWidth="1"/>
    <col min="5894" max="5894" width="14.83203125" customWidth="1"/>
    <col min="5895" max="5895" width="3.33203125" customWidth="1"/>
    <col min="5896" max="5896" width="19.6640625" bestFit="1" customWidth="1"/>
    <col min="5897" max="5897" width="18.5" customWidth="1"/>
    <col min="5898" max="5898" width="4.5" customWidth="1"/>
    <col min="5899" max="5899" width="37.5" bestFit="1" customWidth="1"/>
    <col min="5900" max="5900" width="18" customWidth="1"/>
    <col min="6145" max="6145" width="2.5" customWidth="1"/>
    <col min="6146" max="6146" width="36.83203125" customWidth="1"/>
    <col min="6147" max="6147" width="19" customWidth="1"/>
    <col min="6148" max="6148" width="3.33203125" customWidth="1"/>
    <col min="6149" max="6149" width="17.83203125" bestFit="1" customWidth="1"/>
    <col min="6150" max="6150" width="14.83203125" customWidth="1"/>
    <col min="6151" max="6151" width="3.33203125" customWidth="1"/>
    <col min="6152" max="6152" width="19.6640625" bestFit="1" customWidth="1"/>
    <col min="6153" max="6153" width="18.5" customWidth="1"/>
    <col min="6154" max="6154" width="4.5" customWidth="1"/>
    <col min="6155" max="6155" width="37.5" bestFit="1" customWidth="1"/>
    <col min="6156" max="6156" width="18" customWidth="1"/>
    <col min="6401" max="6401" width="2.5" customWidth="1"/>
    <col min="6402" max="6402" width="36.83203125" customWidth="1"/>
    <col min="6403" max="6403" width="19" customWidth="1"/>
    <col min="6404" max="6404" width="3.33203125" customWidth="1"/>
    <col min="6405" max="6405" width="17.83203125" bestFit="1" customWidth="1"/>
    <col min="6406" max="6406" width="14.83203125" customWidth="1"/>
    <col min="6407" max="6407" width="3.33203125" customWidth="1"/>
    <col min="6408" max="6408" width="19.6640625" bestFit="1" customWidth="1"/>
    <col min="6409" max="6409" width="18.5" customWidth="1"/>
    <col min="6410" max="6410" width="4.5" customWidth="1"/>
    <col min="6411" max="6411" width="37.5" bestFit="1" customWidth="1"/>
    <col min="6412" max="6412" width="18" customWidth="1"/>
    <col min="6657" max="6657" width="2.5" customWidth="1"/>
    <col min="6658" max="6658" width="36.83203125" customWidth="1"/>
    <col min="6659" max="6659" width="19" customWidth="1"/>
    <col min="6660" max="6660" width="3.33203125" customWidth="1"/>
    <col min="6661" max="6661" width="17.83203125" bestFit="1" customWidth="1"/>
    <col min="6662" max="6662" width="14.83203125" customWidth="1"/>
    <col min="6663" max="6663" width="3.33203125" customWidth="1"/>
    <col min="6664" max="6664" width="19.6640625" bestFit="1" customWidth="1"/>
    <col min="6665" max="6665" width="18.5" customWidth="1"/>
    <col min="6666" max="6666" width="4.5" customWidth="1"/>
    <col min="6667" max="6667" width="37.5" bestFit="1" customWidth="1"/>
    <col min="6668" max="6668" width="18" customWidth="1"/>
    <col min="6913" max="6913" width="2.5" customWidth="1"/>
    <col min="6914" max="6914" width="36.83203125" customWidth="1"/>
    <col min="6915" max="6915" width="19" customWidth="1"/>
    <col min="6916" max="6916" width="3.33203125" customWidth="1"/>
    <col min="6917" max="6917" width="17.83203125" bestFit="1" customWidth="1"/>
    <col min="6918" max="6918" width="14.83203125" customWidth="1"/>
    <col min="6919" max="6919" width="3.33203125" customWidth="1"/>
    <col min="6920" max="6920" width="19.6640625" bestFit="1" customWidth="1"/>
    <col min="6921" max="6921" width="18.5" customWidth="1"/>
    <col min="6922" max="6922" width="4.5" customWidth="1"/>
    <col min="6923" max="6923" width="37.5" bestFit="1" customWidth="1"/>
    <col min="6924" max="6924" width="18" customWidth="1"/>
    <col min="7169" max="7169" width="2.5" customWidth="1"/>
    <col min="7170" max="7170" width="36.83203125" customWidth="1"/>
    <col min="7171" max="7171" width="19" customWidth="1"/>
    <col min="7172" max="7172" width="3.33203125" customWidth="1"/>
    <col min="7173" max="7173" width="17.83203125" bestFit="1" customWidth="1"/>
    <col min="7174" max="7174" width="14.83203125" customWidth="1"/>
    <col min="7175" max="7175" width="3.33203125" customWidth="1"/>
    <col min="7176" max="7176" width="19.6640625" bestFit="1" customWidth="1"/>
    <col min="7177" max="7177" width="18.5" customWidth="1"/>
    <col min="7178" max="7178" width="4.5" customWidth="1"/>
    <col min="7179" max="7179" width="37.5" bestFit="1" customWidth="1"/>
    <col min="7180" max="7180" width="18" customWidth="1"/>
    <col min="7425" max="7425" width="2.5" customWidth="1"/>
    <col min="7426" max="7426" width="36.83203125" customWidth="1"/>
    <col min="7427" max="7427" width="19" customWidth="1"/>
    <col min="7428" max="7428" width="3.33203125" customWidth="1"/>
    <col min="7429" max="7429" width="17.83203125" bestFit="1" customWidth="1"/>
    <col min="7430" max="7430" width="14.83203125" customWidth="1"/>
    <col min="7431" max="7431" width="3.33203125" customWidth="1"/>
    <col min="7432" max="7432" width="19.6640625" bestFit="1" customWidth="1"/>
    <col min="7433" max="7433" width="18.5" customWidth="1"/>
    <col min="7434" max="7434" width="4.5" customWidth="1"/>
    <col min="7435" max="7435" width="37.5" bestFit="1" customWidth="1"/>
    <col min="7436" max="7436" width="18" customWidth="1"/>
    <col min="7681" max="7681" width="2.5" customWidth="1"/>
    <col min="7682" max="7682" width="36.83203125" customWidth="1"/>
    <col min="7683" max="7683" width="19" customWidth="1"/>
    <col min="7684" max="7684" width="3.33203125" customWidth="1"/>
    <col min="7685" max="7685" width="17.83203125" bestFit="1" customWidth="1"/>
    <col min="7686" max="7686" width="14.83203125" customWidth="1"/>
    <col min="7687" max="7687" width="3.33203125" customWidth="1"/>
    <col min="7688" max="7688" width="19.6640625" bestFit="1" customWidth="1"/>
    <col min="7689" max="7689" width="18.5" customWidth="1"/>
    <col min="7690" max="7690" width="4.5" customWidth="1"/>
    <col min="7691" max="7691" width="37.5" bestFit="1" customWidth="1"/>
    <col min="7692" max="7692" width="18" customWidth="1"/>
    <col min="7937" max="7937" width="2.5" customWidth="1"/>
    <col min="7938" max="7938" width="36.83203125" customWidth="1"/>
    <col min="7939" max="7939" width="19" customWidth="1"/>
    <col min="7940" max="7940" width="3.33203125" customWidth="1"/>
    <col min="7941" max="7941" width="17.83203125" bestFit="1" customWidth="1"/>
    <col min="7942" max="7942" width="14.83203125" customWidth="1"/>
    <col min="7943" max="7943" width="3.33203125" customWidth="1"/>
    <col min="7944" max="7944" width="19.6640625" bestFit="1" customWidth="1"/>
    <col min="7945" max="7945" width="18.5" customWidth="1"/>
    <col min="7946" max="7946" width="4.5" customWidth="1"/>
    <col min="7947" max="7947" width="37.5" bestFit="1" customWidth="1"/>
    <col min="7948" max="7948" width="18" customWidth="1"/>
    <col min="8193" max="8193" width="2.5" customWidth="1"/>
    <col min="8194" max="8194" width="36.83203125" customWidth="1"/>
    <col min="8195" max="8195" width="19" customWidth="1"/>
    <col min="8196" max="8196" width="3.33203125" customWidth="1"/>
    <col min="8197" max="8197" width="17.83203125" bestFit="1" customWidth="1"/>
    <col min="8198" max="8198" width="14.83203125" customWidth="1"/>
    <col min="8199" max="8199" width="3.33203125" customWidth="1"/>
    <col min="8200" max="8200" width="19.6640625" bestFit="1" customWidth="1"/>
    <col min="8201" max="8201" width="18.5" customWidth="1"/>
    <col min="8202" max="8202" width="4.5" customWidth="1"/>
    <col min="8203" max="8203" width="37.5" bestFit="1" customWidth="1"/>
    <col min="8204" max="8204" width="18" customWidth="1"/>
    <col min="8449" max="8449" width="2.5" customWidth="1"/>
    <col min="8450" max="8450" width="36.83203125" customWidth="1"/>
    <col min="8451" max="8451" width="19" customWidth="1"/>
    <col min="8452" max="8452" width="3.33203125" customWidth="1"/>
    <col min="8453" max="8453" width="17.83203125" bestFit="1" customWidth="1"/>
    <col min="8454" max="8454" width="14.83203125" customWidth="1"/>
    <col min="8455" max="8455" width="3.33203125" customWidth="1"/>
    <col min="8456" max="8456" width="19.6640625" bestFit="1" customWidth="1"/>
    <col min="8457" max="8457" width="18.5" customWidth="1"/>
    <col min="8458" max="8458" width="4.5" customWidth="1"/>
    <col min="8459" max="8459" width="37.5" bestFit="1" customWidth="1"/>
    <col min="8460" max="8460" width="18" customWidth="1"/>
    <col min="8705" max="8705" width="2.5" customWidth="1"/>
    <col min="8706" max="8706" width="36.83203125" customWidth="1"/>
    <col min="8707" max="8707" width="19" customWidth="1"/>
    <col min="8708" max="8708" width="3.33203125" customWidth="1"/>
    <col min="8709" max="8709" width="17.83203125" bestFit="1" customWidth="1"/>
    <col min="8710" max="8710" width="14.83203125" customWidth="1"/>
    <col min="8711" max="8711" width="3.33203125" customWidth="1"/>
    <col min="8712" max="8712" width="19.6640625" bestFit="1" customWidth="1"/>
    <col min="8713" max="8713" width="18.5" customWidth="1"/>
    <col min="8714" max="8714" width="4.5" customWidth="1"/>
    <col min="8715" max="8715" width="37.5" bestFit="1" customWidth="1"/>
    <col min="8716" max="8716" width="18" customWidth="1"/>
    <col min="8961" max="8961" width="2.5" customWidth="1"/>
    <col min="8962" max="8962" width="36.83203125" customWidth="1"/>
    <col min="8963" max="8963" width="19" customWidth="1"/>
    <col min="8964" max="8964" width="3.33203125" customWidth="1"/>
    <col min="8965" max="8965" width="17.83203125" bestFit="1" customWidth="1"/>
    <col min="8966" max="8966" width="14.83203125" customWidth="1"/>
    <col min="8967" max="8967" width="3.33203125" customWidth="1"/>
    <col min="8968" max="8968" width="19.6640625" bestFit="1" customWidth="1"/>
    <col min="8969" max="8969" width="18.5" customWidth="1"/>
    <col min="8970" max="8970" width="4.5" customWidth="1"/>
    <col min="8971" max="8971" width="37.5" bestFit="1" customWidth="1"/>
    <col min="8972" max="8972" width="18" customWidth="1"/>
    <col min="9217" max="9217" width="2.5" customWidth="1"/>
    <col min="9218" max="9218" width="36.83203125" customWidth="1"/>
    <col min="9219" max="9219" width="19" customWidth="1"/>
    <col min="9220" max="9220" width="3.33203125" customWidth="1"/>
    <col min="9221" max="9221" width="17.83203125" bestFit="1" customWidth="1"/>
    <col min="9222" max="9222" width="14.83203125" customWidth="1"/>
    <col min="9223" max="9223" width="3.33203125" customWidth="1"/>
    <col min="9224" max="9224" width="19.6640625" bestFit="1" customWidth="1"/>
    <col min="9225" max="9225" width="18.5" customWidth="1"/>
    <col min="9226" max="9226" width="4.5" customWidth="1"/>
    <col min="9227" max="9227" width="37.5" bestFit="1" customWidth="1"/>
    <col min="9228" max="9228" width="18" customWidth="1"/>
    <col min="9473" max="9473" width="2.5" customWidth="1"/>
    <col min="9474" max="9474" width="36.83203125" customWidth="1"/>
    <col min="9475" max="9475" width="19" customWidth="1"/>
    <col min="9476" max="9476" width="3.33203125" customWidth="1"/>
    <col min="9477" max="9477" width="17.83203125" bestFit="1" customWidth="1"/>
    <col min="9478" max="9478" width="14.83203125" customWidth="1"/>
    <col min="9479" max="9479" width="3.33203125" customWidth="1"/>
    <col min="9480" max="9480" width="19.6640625" bestFit="1" customWidth="1"/>
    <col min="9481" max="9481" width="18.5" customWidth="1"/>
    <col min="9482" max="9482" width="4.5" customWidth="1"/>
    <col min="9483" max="9483" width="37.5" bestFit="1" customWidth="1"/>
    <col min="9484" max="9484" width="18" customWidth="1"/>
    <col min="9729" max="9729" width="2.5" customWidth="1"/>
    <col min="9730" max="9730" width="36.83203125" customWidth="1"/>
    <col min="9731" max="9731" width="19" customWidth="1"/>
    <col min="9732" max="9732" width="3.33203125" customWidth="1"/>
    <col min="9733" max="9733" width="17.83203125" bestFit="1" customWidth="1"/>
    <col min="9734" max="9734" width="14.83203125" customWidth="1"/>
    <col min="9735" max="9735" width="3.33203125" customWidth="1"/>
    <col min="9736" max="9736" width="19.6640625" bestFit="1" customWidth="1"/>
    <col min="9737" max="9737" width="18.5" customWidth="1"/>
    <col min="9738" max="9738" width="4.5" customWidth="1"/>
    <col min="9739" max="9739" width="37.5" bestFit="1" customWidth="1"/>
    <col min="9740" max="9740" width="18" customWidth="1"/>
    <col min="9985" max="9985" width="2.5" customWidth="1"/>
    <col min="9986" max="9986" width="36.83203125" customWidth="1"/>
    <col min="9987" max="9987" width="19" customWidth="1"/>
    <col min="9988" max="9988" width="3.33203125" customWidth="1"/>
    <col min="9989" max="9989" width="17.83203125" bestFit="1" customWidth="1"/>
    <col min="9990" max="9990" width="14.83203125" customWidth="1"/>
    <col min="9991" max="9991" width="3.33203125" customWidth="1"/>
    <col min="9992" max="9992" width="19.6640625" bestFit="1" customWidth="1"/>
    <col min="9993" max="9993" width="18.5" customWidth="1"/>
    <col min="9994" max="9994" width="4.5" customWidth="1"/>
    <col min="9995" max="9995" width="37.5" bestFit="1" customWidth="1"/>
    <col min="9996" max="9996" width="18" customWidth="1"/>
    <col min="10241" max="10241" width="2.5" customWidth="1"/>
    <col min="10242" max="10242" width="36.83203125" customWidth="1"/>
    <col min="10243" max="10243" width="19" customWidth="1"/>
    <col min="10244" max="10244" width="3.33203125" customWidth="1"/>
    <col min="10245" max="10245" width="17.83203125" bestFit="1" customWidth="1"/>
    <col min="10246" max="10246" width="14.83203125" customWidth="1"/>
    <col min="10247" max="10247" width="3.33203125" customWidth="1"/>
    <col min="10248" max="10248" width="19.6640625" bestFit="1" customWidth="1"/>
    <col min="10249" max="10249" width="18.5" customWidth="1"/>
    <col min="10250" max="10250" width="4.5" customWidth="1"/>
    <col min="10251" max="10251" width="37.5" bestFit="1" customWidth="1"/>
    <col min="10252" max="10252" width="18" customWidth="1"/>
    <col min="10497" max="10497" width="2.5" customWidth="1"/>
    <col min="10498" max="10498" width="36.83203125" customWidth="1"/>
    <col min="10499" max="10499" width="19" customWidth="1"/>
    <col min="10500" max="10500" width="3.33203125" customWidth="1"/>
    <col min="10501" max="10501" width="17.83203125" bestFit="1" customWidth="1"/>
    <col min="10502" max="10502" width="14.83203125" customWidth="1"/>
    <col min="10503" max="10503" width="3.33203125" customWidth="1"/>
    <col min="10504" max="10504" width="19.6640625" bestFit="1" customWidth="1"/>
    <col min="10505" max="10505" width="18.5" customWidth="1"/>
    <col min="10506" max="10506" width="4.5" customWidth="1"/>
    <col min="10507" max="10507" width="37.5" bestFit="1" customWidth="1"/>
    <col min="10508" max="10508" width="18" customWidth="1"/>
    <col min="10753" max="10753" width="2.5" customWidth="1"/>
    <col min="10754" max="10754" width="36.83203125" customWidth="1"/>
    <col min="10755" max="10755" width="19" customWidth="1"/>
    <col min="10756" max="10756" width="3.33203125" customWidth="1"/>
    <col min="10757" max="10757" width="17.83203125" bestFit="1" customWidth="1"/>
    <col min="10758" max="10758" width="14.83203125" customWidth="1"/>
    <col min="10759" max="10759" width="3.33203125" customWidth="1"/>
    <col min="10760" max="10760" width="19.6640625" bestFit="1" customWidth="1"/>
    <col min="10761" max="10761" width="18.5" customWidth="1"/>
    <col min="10762" max="10762" width="4.5" customWidth="1"/>
    <col min="10763" max="10763" width="37.5" bestFit="1" customWidth="1"/>
    <col min="10764" max="10764" width="18" customWidth="1"/>
    <col min="11009" max="11009" width="2.5" customWidth="1"/>
    <col min="11010" max="11010" width="36.83203125" customWidth="1"/>
    <col min="11011" max="11011" width="19" customWidth="1"/>
    <col min="11012" max="11012" width="3.33203125" customWidth="1"/>
    <col min="11013" max="11013" width="17.83203125" bestFit="1" customWidth="1"/>
    <col min="11014" max="11014" width="14.83203125" customWidth="1"/>
    <col min="11015" max="11015" width="3.33203125" customWidth="1"/>
    <col min="11016" max="11016" width="19.6640625" bestFit="1" customWidth="1"/>
    <col min="11017" max="11017" width="18.5" customWidth="1"/>
    <col min="11018" max="11018" width="4.5" customWidth="1"/>
    <col min="11019" max="11019" width="37.5" bestFit="1" customWidth="1"/>
    <col min="11020" max="11020" width="18" customWidth="1"/>
    <col min="11265" max="11265" width="2.5" customWidth="1"/>
    <col min="11266" max="11266" width="36.83203125" customWidth="1"/>
    <col min="11267" max="11267" width="19" customWidth="1"/>
    <col min="11268" max="11268" width="3.33203125" customWidth="1"/>
    <col min="11269" max="11269" width="17.83203125" bestFit="1" customWidth="1"/>
    <col min="11270" max="11270" width="14.83203125" customWidth="1"/>
    <col min="11271" max="11271" width="3.33203125" customWidth="1"/>
    <col min="11272" max="11272" width="19.6640625" bestFit="1" customWidth="1"/>
    <col min="11273" max="11273" width="18.5" customWidth="1"/>
    <col min="11274" max="11274" width="4.5" customWidth="1"/>
    <col min="11275" max="11275" width="37.5" bestFit="1" customWidth="1"/>
    <col min="11276" max="11276" width="18" customWidth="1"/>
    <col min="11521" max="11521" width="2.5" customWidth="1"/>
    <col min="11522" max="11522" width="36.83203125" customWidth="1"/>
    <col min="11523" max="11523" width="19" customWidth="1"/>
    <col min="11524" max="11524" width="3.33203125" customWidth="1"/>
    <col min="11525" max="11525" width="17.83203125" bestFit="1" customWidth="1"/>
    <col min="11526" max="11526" width="14.83203125" customWidth="1"/>
    <col min="11527" max="11527" width="3.33203125" customWidth="1"/>
    <col min="11528" max="11528" width="19.6640625" bestFit="1" customWidth="1"/>
    <col min="11529" max="11529" width="18.5" customWidth="1"/>
    <col min="11530" max="11530" width="4.5" customWidth="1"/>
    <col min="11531" max="11531" width="37.5" bestFit="1" customWidth="1"/>
    <col min="11532" max="11532" width="18" customWidth="1"/>
    <col min="11777" max="11777" width="2.5" customWidth="1"/>
    <col min="11778" max="11778" width="36.83203125" customWidth="1"/>
    <col min="11779" max="11779" width="19" customWidth="1"/>
    <col min="11780" max="11780" width="3.33203125" customWidth="1"/>
    <col min="11781" max="11781" width="17.83203125" bestFit="1" customWidth="1"/>
    <col min="11782" max="11782" width="14.83203125" customWidth="1"/>
    <col min="11783" max="11783" width="3.33203125" customWidth="1"/>
    <col min="11784" max="11784" width="19.6640625" bestFit="1" customWidth="1"/>
    <col min="11785" max="11785" width="18.5" customWidth="1"/>
    <col min="11786" max="11786" width="4.5" customWidth="1"/>
    <col min="11787" max="11787" width="37.5" bestFit="1" customWidth="1"/>
    <col min="11788" max="11788" width="18" customWidth="1"/>
    <col min="12033" max="12033" width="2.5" customWidth="1"/>
    <col min="12034" max="12034" width="36.83203125" customWidth="1"/>
    <col min="12035" max="12035" width="19" customWidth="1"/>
    <col min="12036" max="12036" width="3.33203125" customWidth="1"/>
    <col min="12037" max="12037" width="17.83203125" bestFit="1" customWidth="1"/>
    <col min="12038" max="12038" width="14.83203125" customWidth="1"/>
    <col min="12039" max="12039" width="3.33203125" customWidth="1"/>
    <col min="12040" max="12040" width="19.6640625" bestFit="1" customWidth="1"/>
    <col min="12041" max="12041" width="18.5" customWidth="1"/>
    <col min="12042" max="12042" width="4.5" customWidth="1"/>
    <col min="12043" max="12043" width="37.5" bestFit="1" customWidth="1"/>
    <col min="12044" max="12044" width="18" customWidth="1"/>
    <col min="12289" max="12289" width="2.5" customWidth="1"/>
    <col min="12290" max="12290" width="36.83203125" customWidth="1"/>
    <col min="12291" max="12291" width="19" customWidth="1"/>
    <col min="12292" max="12292" width="3.33203125" customWidth="1"/>
    <col min="12293" max="12293" width="17.83203125" bestFit="1" customWidth="1"/>
    <col min="12294" max="12294" width="14.83203125" customWidth="1"/>
    <col min="12295" max="12295" width="3.33203125" customWidth="1"/>
    <col min="12296" max="12296" width="19.6640625" bestFit="1" customWidth="1"/>
    <col min="12297" max="12297" width="18.5" customWidth="1"/>
    <col min="12298" max="12298" width="4.5" customWidth="1"/>
    <col min="12299" max="12299" width="37.5" bestFit="1" customWidth="1"/>
    <col min="12300" max="12300" width="18" customWidth="1"/>
    <col min="12545" max="12545" width="2.5" customWidth="1"/>
    <col min="12546" max="12546" width="36.83203125" customWidth="1"/>
    <col min="12547" max="12547" width="19" customWidth="1"/>
    <col min="12548" max="12548" width="3.33203125" customWidth="1"/>
    <col min="12549" max="12549" width="17.83203125" bestFit="1" customWidth="1"/>
    <col min="12550" max="12550" width="14.83203125" customWidth="1"/>
    <col min="12551" max="12551" width="3.33203125" customWidth="1"/>
    <col min="12552" max="12552" width="19.6640625" bestFit="1" customWidth="1"/>
    <col min="12553" max="12553" width="18.5" customWidth="1"/>
    <col min="12554" max="12554" width="4.5" customWidth="1"/>
    <col min="12555" max="12555" width="37.5" bestFit="1" customWidth="1"/>
    <col min="12556" max="12556" width="18" customWidth="1"/>
    <col min="12801" max="12801" width="2.5" customWidth="1"/>
    <col min="12802" max="12802" width="36.83203125" customWidth="1"/>
    <col min="12803" max="12803" width="19" customWidth="1"/>
    <col min="12804" max="12804" width="3.33203125" customWidth="1"/>
    <col min="12805" max="12805" width="17.83203125" bestFit="1" customWidth="1"/>
    <col min="12806" max="12806" width="14.83203125" customWidth="1"/>
    <col min="12807" max="12807" width="3.33203125" customWidth="1"/>
    <col min="12808" max="12808" width="19.6640625" bestFit="1" customWidth="1"/>
    <col min="12809" max="12809" width="18.5" customWidth="1"/>
    <col min="12810" max="12810" width="4.5" customWidth="1"/>
    <col min="12811" max="12811" width="37.5" bestFit="1" customWidth="1"/>
    <col min="12812" max="12812" width="18" customWidth="1"/>
    <col min="13057" max="13057" width="2.5" customWidth="1"/>
    <col min="13058" max="13058" width="36.83203125" customWidth="1"/>
    <col min="13059" max="13059" width="19" customWidth="1"/>
    <col min="13060" max="13060" width="3.33203125" customWidth="1"/>
    <col min="13061" max="13061" width="17.83203125" bestFit="1" customWidth="1"/>
    <col min="13062" max="13062" width="14.83203125" customWidth="1"/>
    <col min="13063" max="13063" width="3.33203125" customWidth="1"/>
    <col min="13064" max="13064" width="19.6640625" bestFit="1" customWidth="1"/>
    <col min="13065" max="13065" width="18.5" customWidth="1"/>
    <col min="13066" max="13066" width="4.5" customWidth="1"/>
    <col min="13067" max="13067" width="37.5" bestFit="1" customWidth="1"/>
    <col min="13068" max="13068" width="18" customWidth="1"/>
    <col min="13313" max="13313" width="2.5" customWidth="1"/>
    <col min="13314" max="13314" width="36.83203125" customWidth="1"/>
    <col min="13315" max="13315" width="19" customWidth="1"/>
    <col min="13316" max="13316" width="3.33203125" customWidth="1"/>
    <col min="13317" max="13317" width="17.83203125" bestFit="1" customWidth="1"/>
    <col min="13318" max="13318" width="14.83203125" customWidth="1"/>
    <col min="13319" max="13319" width="3.33203125" customWidth="1"/>
    <col min="13320" max="13320" width="19.6640625" bestFit="1" customWidth="1"/>
    <col min="13321" max="13321" width="18.5" customWidth="1"/>
    <col min="13322" max="13322" width="4.5" customWidth="1"/>
    <col min="13323" max="13323" width="37.5" bestFit="1" customWidth="1"/>
    <col min="13324" max="13324" width="18" customWidth="1"/>
    <col min="13569" max="13569" width="2.5" customWidth="1"/>
    <col min="13570" max="13570" width="36.83203125" customWidth="1"/>
    <col min="13571" max="13571" width="19" customWidth="1"/>
    <col min="13572" max="13572" width="3.33203125" customWidth="1"/>
    <col min="13573" max="13573" width="17.83203125" bestFit="1" customWidth="1"/>
    <col min="13574" max="13574" width="14.83203125" customWidth="1"/>
    <col min="13575" max="13575" width="3.33203125" customWidth="1"/>
    <col min="13576" max="13576" width="19.6640625" bestFit="1" customWidth="1"/>
    <col min="13577" max="13577" width="18.5" customWidth="1"/>
    <col min="13578" max="13578" width="4.5" customWidth="1"/>
    <col min="13579" max="13579" width="37.5" bestFit="1" customWidth="1"/>
    <col min="13580" max="13580" width="18" customWidth="1"/>
    <col min="13825" max="13825" width="2.5" customWidth="1"/>
    <col min="13826" max="13826" width="36.83203125" customWidth="1"/>
    <col min="13827" max="13827" width="19" customWidth="1"/>
    <col min="13828" max="13828" width="3.33203125" customWidth="1"/>
    <col min="13829" max="13829" width="17.83203125" bestFit="1" customWidth="1"/>
    <col min="13830" max="13830" width="14.83203125" customWidth="1"/>
    <col min="13831" max="13831" width="3.33203125" customWidth="1"/>
    <col min="13832" max="13832" width="19.6640625" bestFit="1" customWidth="1"/>
    <col min="13833" max="13833" width="18.5" customWidth="1"/>
    <col min="13834" max="13834" width="4.5" customWidth="1"/>
    <col min="13835" max="13835" width="37.5" bestFit="1" customWidth="1"/>
    <col min="13836" max="13836" width="18" customWidth="1"/>
    <col min="14081" max="14081" width="2.5" customWidth="1"/>
    <col min="14082" max="14082" width="36.83203125" customWidth="1"/>
    <col min="14083" max="14083" width="19" customWidth="1"/>
    <col min="14084" max="14084" width="3.33203125" customWidth="1"/>
    <col min="14085" max="14085" width="17.83203125" bestFit="1" customWidth="1"/>
    <col min="14086" max="14086" width="14.83203125" customWidth="1"/>
    <col min="14087" max="14087" width="3.33203125" customWidth="1"/>
    <col min="14088" max="14088" width="19.6640625" bestFit="1" customWidth="1"/>
    <col min="14089" max="14089" width="18.5" customWidth="1"/>
    <col min="14090" max="14090" width="4.5" customWidth="1"/>
    <col min="14091" max="14091" width="37.5" bestFit="1" customWidth="1"/>
    <col min="14092" max="14092" width="18" customWidth="1"/>
    <col min="14337" max="14337" width="2.5" customWidth="1"/>
    <col min="14338" max="14338" width="36.83203125" customWidth="1"/>
    <col min="14339" max="14339" width="19" customWidth="1"/>
    <col min="14340" max="14340" width="3.33203125" customWidth="1"/>
    <col min="14341" max="14341" width="17.83203125" bestFit="1" customWidth="1"/>
    <col min="14342" max="14342" width="14.83203125" customWidth="1"/>
    <col min="14343" max="14343" width="3.33203125" customWidth="1"/>
    <col min="14344" max="14344" width="19.6640625" bestFit="1" customWidth="1"/>
    <col min="14345" max="14345" width="18.5" customWidth="1"/>
    <col min="14346" max="14346" width="4.5" customWidth="1"/>
    <col min="14347" max="14347" width="37.5" bestFit="1" customWidth="1"/>
    <col min="14348" max="14348" width="18" customWidth="1"/>
    <col min="14593" max="14593" width="2.5" customWidth="1"/>
    <col min="14594" max="14594" width="36.83203125" customWidth="1"/>
    <col min="14595" max="14595" width="19" customWidth="1"/>
    <col min="14596" max="14596" width="3.33203125" customWidth="1"/>
    <col min="14597" max="14597" width="17.83203125" bestFit="1" customWidth="1"/>
    <col min="14598" max="14598" width="14.83203125" customWidth="1"/>
    <col min="14599" max="14599" width="3.33203125" customWidth="1"/>
    <col min="14600" max="14600" width="19.6640625" bestFit="1" customWidth="1"/>
    <col min="14601" max="14601" width="18.5" customWidth="1"/>
    <col min="14602" max="14602" width="4.5" customWidth="1"/>
    <col min="14603" max="14603" width="37.5" bestFit="1" customWidth="1"/>
    <col min="14604" max="14604" width="18" customWidth="1"/>
    <col min="14849" max="14849" width="2.5" customWidth="1"/>
    <col min="14850" max="14850" width="36.83203125" customWidth="1"/>
    <col min="14851" max="14851" width="19" customWidth="1"/>
    <col min="14852" max="14852" width="3.33203125" customWidth="1"/>
    <col min="14853" max="14853" width="17.83203125" bestFit="1" customWidth="1"/>
    <col min="14854" max="14854" width="14.83203125" customWidth="1"/>
    <col min="14855" max="14855" width="3.33203125" customWidth="1"/>
    <col min="14856" max="14856" width="19.6640625" bestFit="1" customWidth="1"/>
    <col min="14857" max="14857" width="18.5" customWidth="1"/>
    <col min="14858" max="14858" width="4.5" customWidth="1"/>
    <col min="14859" max="14859" width="37.5" bestFit="1" customWidth="1"/>
    <col min="14860" max="14860" width="18" customWidth="1"/>
    <col min="15105" max="15105" width="2.5" customWidth="1"/>
    <col min="15106" max="15106" width="36.83203125" customWidth="1"/>
    <col min="15107" max="15107" width="19" customWidth="1"/>
    <col min="15108" max="15108" width="3.33203125" customWidth="1"/>
    <col min="15109" max="15109" width="17.83203125" bestFit="1" customWidth="1"/>
    <col min="15110" max="15110" width="14.83203125" customWidth="1"/>
    <col min="15111" max="15111" width="3.33203125" customWidth="1"/>
    <col min="15112" max="15112" width="19.6640625" bestFit="1" customWidth="1"/>
    <col min="15113" max="15113" width="18.5" customWidth="1"/>
    <col min="15114" max="15114" width="4.5" customWidth="1"/>
    <col min="15115" max="15115" width="37.5" bestFit="1" customWidth="1"/>
    <col min="15116" max="15116" width="18" customWidth="1"/>
    <col min="15361" max="15361" width="2.5" customWidth="1"/>
    <col min="15362" max="15362" width="36.83203125" customWidth="1"/>
    <col min="15363" max="15363" width="19" customWidth="1"/>
    <col min="15364" max="15364" width="3.33203125" customWidth="1"/>
    <col min="15365" max="15365" width="17.83203125" bestFit="1" customWidth="1"/>
    <col min="15366" max="15366" width="14.83203125" customWidth="1"/>
    <col min="15367" max="15367" width="3.33203125" customWidth="1"/>
    <col min="15368" max="15368" width="19.6640625" bestFit="1" customWidth="1"/>
    <col min="15369" max="15369" width="18.5" customWidth="1"/>
    <col min="15370" max="15370" width="4.5" customWidth="1"/>
    <col min="15371" max="15371" width="37.5" bestFit="1" customWidth="1"/>
    <col min="15372" max="15372" width="18" customWidth="1"/>
    <col min="15617" max="15617" width="2.5" customWidth="1"/>
    <col min="15618" max="15618" width="36.83203125" customWidth="1"/>
    <col min="15619" max="15619" width="19" customWidth="1"/>
    <col min="15620" max="15620" width="3.33203125" customWidth="1"/>
    <col min="15621" max="15621" width="17.83203125" bestFit="1" customWidth="1"/>
    <col min="15622" max="15622" width="14.83203125" customWidth="1"/>
    <col min="15623" max="15623" width="3.33203125" customWidth="1"/>
    <col min="15624" max="15624" width="19.6640625" bestFit="1" customWidth="1"/>
    <col min="15625" max="15625" width="18.5" customWidth="1"/>
    <col min="15626" max="15626" width="4.5" customWidth="1"/>
    <col min="15627" max="15627" width="37.5" bestFit="1" customWidth="1"/>
    <col min="15628" max="15628" width="18" customWidth="1"/>
    <col min="15873" max="15873" width="2.5" customWidth="1"/>
    <col min="15874" max="15874" width="36.83203125" customWidth="1"/>
    <col min="15875" max="15875" width="19" customWidth="1"/>
    <col min="15876" max="15876" width="3.33203125" customWidth="1"/>
    <col min="15877" max="15877" width="17.83203125" bestFit="1" customWidth="1"/>
    <col min="15878" max="15878" width="14.83203125" customWidth="1"/>
    <col min="15879" max="15879" width="3.33203125" customWidth="1"/>
    <col min="15880" max="15880" width="19.6640625" bestFit="1" customWidth="1"/>
    <col min="15881" max="15881" width="18.5" customWidth="1"/>
    <col min="15882" max="15882" width="4.5" customWidth="1"/>
    <col min="15883" max="15883" width="37.5" bestFit="1" customWidth="1"/>
    <col min="15884" max="15884" width="18" customWidth="1"/>
    <col min="16129" max="16129" width="2.5" customWidth="1"/>
    <col min="16130" max="16130" width="36.83203125" customWidth="1"/>
    <col min="16131" max="16131" width="19" customWidth="1"/>
    <col min="16132" max="16132" width="3.33203125" customWidth="1"/>
    <col min="16133" max="16133" width="17.83203125" bestFit="1" customWidth="1"/>
    <col min="16134" max="16134" width="14.83203125" customWidth="1"/>
    <col min="16135" max="16135" width="3.33203125" customWidth="1"/>
    <col min="16136" max="16136" width="19.6640625" bestFit="1" customWidth="1"/>
    <col min="16137" max="16137" width="18.5" customWidth="1"/>
    <col min="16138" max="16138" width="4.5" customWidth="1"/>
    <col min="16139" max="16139" width="37.5" bestFit="1" customWidth="1"/>
    <col min="16140" max="16140" width="18" customWidth="1"/>
  </cols>
  <sheetData>
    <row r="1" spans="2:12" ht="15" thickBot="1"/>
    <row r="2" spans="2:12" ht="19.5" customHeight="1" thickBot="1">
      <c r="B2" s="3" t="s">
        <v>14</v>
      </c>
      <c r="C2" s="33" t="s">
        <v>15</v>
      </c>
      <c r="E2" s="4" t="s">
        <v>16</v>
      </c>
      <c r="F2" s="33" t="s">
        <v>17</v>
      </c>
      <c r="H2" s="4" t="s">
        <v>18</v>
      </c>
      <c r="I2" s="33" t="s">
        <v>19</v>
      </c>
      <c r="K2" s="4" t="s">
        <v>20</v>
      </c>
      <c r="L2" s="33" t="s">
        <v>21</v>
      </c>
    </row>
    <row r="3" spans="2:12">
      <c r="B3" s="5" t="s">
        <v>34</v>
      </c>
      <c r="C3" s="34"/>
      <c r="E3" s="7" t="s">
        <v>35</v>
      </c>
      <c r="F3" s="34"/>
      <c r="H3" s="6" t="s">
        <v>22</v>
      </c>
      <c r="I3" s="34"/>
      <c r="K3" s="7" t="s">
        <v>34</v>
      </c>
      <c r="L3" s="34"/>
    </row>
    <row r="4" spans="2:12">
      <c r="B4" s="8" t="s">
        <v>24</v>
      </c>
      <c r="C4" s="34"/>
      <c r="E4" s="10" t="s">
        <v>24</v>
      </c>
      <c r="F4" s="34"/>
      <c r="H4" s="9" t="s">
        <v>23</v>
      </c>
      <c r="I4" s="34"/>
      <c r="K4" s="10" t="s">
        <v>24</v>
      </c>
      <c r="L4" s="34"/>
    </row>
    <row r="5" spans="2:12" ht="15" thickBot="1">
      <c r="B5" s="11" t="s">
        <v>25</v>
      </c>
      <c r="C5" s="35"/>
      <c r="E5" s="10" t="s">
        <v>25</v>
      </c>
      <c r="F5" s="34"/>
      <c r="H5" s="9" t="s">
        <v>26</v>
      </c>
      <c r="I5" s="34"/>
      <c r="K5" s="10" t="s">
        <v>25</v>
      </c>
      <c r="L5" s="34"/>
    </row>
    <row r="6" spans="2:12" ht="15" thickBot="1">
      <c r="C6" s="14"/>
      <c r="E6" s="12" t="s">
        <v>30</v>
      </c>
      <c r="F6" s="35"/>
      <c r="H6" s="9" t="s">
        <v>27</v>
      </c>
      <c r="I6" s="34"/>
      <c r="K6" s="12" t="s">
        <v>30</v>
      </c>
      <c r="L6" s="34"/>
    </row>
    <row r="7" spans="2:12">
      <c r="F7" s="14"/>
      <c r="H7" s="9" t="s">
        <v>28</v>
      </c>
      <c r="I7" s="34"/>
      <c r="K7" s="6" t="s">
        <v>22</v>
      </c>
      <c r="L7" s="34"/>
    </row>
    <row r="8" spans="2:12">
      <c r="F8" s="14"/>
      <c r="H8" s="9" t="s">
        <v>29</v>
      </c>
      <c r="I8" s="34"/>
      <c r="K8" s="9" t="s">
        <v>23</v>
      </c>
      <c r="L8" s="34"/>
    </row>
    <row r="9" spans="2:12">
      <c r="F9" s="14"/>
      <c r="H9" s="9" t="s">
        <v>31</v>
      </c>
      <c r="I9" s="34"/>
      <c r="K9" s="9" t="s">
        <v>26</v>
      </c>
      <c r="L9" s="34"/>
    </row>
    <row r="10" spans="2:12">
      <c r="F10" s="14"/>
      <c r="H10" s="9" t="s">
        <v>32</v>
      </c>
      <c r="I10" s="34"/>
      <c r="K10" s="9" t="s">
        <v>27</v>
      </c>
      <c r="L10" s="34"/>
    </row>
    <row r="11" spans="2:12" ht="15" thickBot="1">
      <c r="H11" s="13" t="s">
        <v>33</v>
      </c>
      <c r="I11" s="35"/>
      <c r="K11" s="9" t="s">
        <v>28</v>
      </c>
      <c r="L11" s="34"/>
    </row>
    <row r="12" spans="2:12">
      <c r="I12" s="14"/>
      <c r="K12" s="9" t="s">
        <v>29</v>
      </c>
      <c r="L12" s="34"/>
    </row>
    <row r="13" spans="2:12">
      <c r="I13" s="14"/>
      <c r="K13" s="9" t="s">
        <v>31</v>
      </c>
      <c r="L13" s="34"/>
    </row>
    <row r="14" spans="2:12">
      <c r="K14" s="9" t="s">
        <v>32</v>
      </c>
      <c r="L14" s="34"/>
    </row>
    <row r="15" spans="2:12" ht="15" thickBot="1">
      <c r="K15" s="13" t="s">
        <v>33</v>
      </c>
      <c r="L15" s="35"/>
    </row>
    <row r="16" spans="2:12">
      <c r="L16" s="14"/>
    </row>
    <row r="17" spans="12:15">
      <c r="L17" s="14"/>
      <c r="O17" s="15"/>
    </row>
    <row r="18" spans="12:15">
      <c r="L18" s="14"/>
    </row>
    <row r="19" spans="12:15">
      <c r="L19" s="14"/>
    </row>
    <row r="20" spans="12:15">
      <c r="L20" s="14"/>
    </row>
    <row r="21" spans="12:15">
      <c r="L21" s="14"/>
    </row>
  </sheetData>
  <mergeCells count="4">
    <mergeCell ref="C2:C5"/>
    <mergeCell ref="F2:F6"/>
    <mergeCell ref="I2:I11"/>
    <mergeCell ref="L2:L15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workbookViewId="0">
      <selection activeCell="R1" sqref="R1:S1"/>
    </sheetView>
  </sheetViews>
  <sheetFormatPr baseColWidth="10" defaultColWidth="8.83203125" defaultRowHeight="14" x14ac:dyDescent="0"/>
  <cols>
    <col min="1" max="1" width="11.83203125" bestFit="1" customWidth="1"/>
    <col min="2" max="2" width="10" bestFit="1" customWidth="1"/>
    <col min="3" max="3" width="9.33203125" bestFit="1" customWidth="1"/>
    <col min="4" max="4" width="10" bestFit="1" customWidth="1"/>
    <col min="5" max="9" width="9.33203125" bestFit="1" customWidth="1"/>
  </cols>
  <sheetData>
    <row r="1" spans="1:20">
      <c r="A1" s="1" t="s">
        <v>37</v>
      </c>
      <c r="B1" s="36">
        <v>42824</v>
      </c>
      <c r="C1" s="36"/>
      <c r="D1" s="36">
        <v>42855</v>
      </c>
      <c r="E1" s="36"/>
      <c r="F1" s="36">
        <v>42885</v>
      </c>
      <c r="G1" s="36"/>
      <c r="H1" s="36">
        <v>42916</v>
      </c>
      <c r="I1" s="36"/>
      <c r="J1" s="36">
        <v>42917</v>
      </c>
      <c r="K1" s="36"/>
      <c r="L1" s="36">
        <v>42948</v>
      </c>
      <c r="M1" s="36"/>
      <c r="N1" s="36">
        <v>42980</v>
      </c>
      <c r="O1" s="36"/>
      <c r="P1" s="36">
        <v>43012</v>
      </c>
      <c r="Q1" s="36"/>
      <c r="R1" s="36">
        <v>43044</v>
      </c>
      <c r="S1" s="36"/>
    </row>
    <row r="2" spans="1:20">
      <c r="A2" s="1" t="s">
        <v>36</v>
      </c>
      <c r="B2" s="17" t="s">
        <v>42</v>
      </c>
      <c r="C2" s="18" t="s">
        <v>43</v>
      </c>
      <c r="D2" s="17" t="s">
        <v>42</v>
      </c>
      <c r="E2" s="18" t="s">
        <v>43</v>
      </c>
      <c r="F2" s="17" t="s">
        <v>42</v>
      </c>
      <c r="G2" s="18" t="s">
        <v>43</v>
      </c>
      <c r="H2" s="17" t="s">
        <v>42</v>
      </c>
      <c r="I2" s="18" t="s">
        <v>43</v>
      </c>
      <c r="J2" s="17" t="s">
        <v>42</v>
      </c>
      <c r="K2" s="18" t="s">
        <v>43</v>
      </c>
      <c r="L2" s="17" t="s">
        <v>42</v>
      </c>
      <c r="M2" s="18" t="s">
        <v>43</v>
      </c>
      <c r="N2" s="17" t="s">
        <v>42</v>
      </c>
      <c r="O2" s="18" t="s">
        <v>43</v>
      </c>
      <c r="P2" s="17" t="s">
        <v>42</v>
      </c>
      <c r="Q2" s="18" t="s">
        <v>43</v>
      </c>
      <c r="R2" s="17" t="s">
        <v>42</v>
      </c>
      <c r="S2" s="18" t="s">
        <v>43</v>
      </c>
    </row>
    <row r="3" spans="1:20">
      <c r="A3" s="2" t="s">
        <v>0</v>
      </c>
      <c r="B3" s="19">
        <v>663625</v>
      </c>
      <c r="C3" s="19">
        <v>24.131818181818183</v>
      </c>
      <c r="D3" s="19">
        <v>696750</v>
      </c>
      <c r="E3" s="19">
        <v>25.336363636363636</v>
      </c>
      <c r="F3" s="19">
        <v>916975</v>
      </c>
      <c r="G3" s="19">
        <v>32.459292035398228</v>
      </c>
      <c r="H3" s="19">
        <v>631187.5</v>
      </c>
      <c r="I3" s="19">
        <v>21.954347826086956</v>
      </c>
      <c r="J3" s="20">
        <v>622000</v>
      </c>
      <c r="K3" s="19">
        <v>24.155339805825243</v>
      </c>
      <c r="L3" s="27">
        <v>634250</v>
      </c>
      <c r="M3" s="19">
        <f>L3/'Exch rates'!G2</f>
        <v>22.53108348134991</v>
      </c>
      <c r="N3" s="27">
        <v>589250</v>
      </c>
      <c r="O3" s="19">
        <f>N3/'Exch rates'!H2</f>
        <v>23.748110831234257</v>
      </c>
      <c r="P3" s="20">
        <v>580550</v>
      </c>
      <c r="Q3" s="19">
        <f>P3/'Exch rates'!I2</f>
        <v>23.222000000000001</v>
      </c>
      <c r="R3" s="29">
        <v>579500</v>
      </c>
      <c r="S3" s="19">
        <f>R3/'Exch rates'!J2</f>
        <v>23.18</v>
      </c>
      <c r="T3" s="32"/>
    </row>
    <row r="4" spans="1:20">
      <c r="A4" s="2" t="s">
        <v>1</v>
      </c>
      <c r="B4" s="19">
        <v>924349.75</v>
      </c>
      <c r="C4" s="19">
        <v>35.723661835748793</v>
      </c>
      <c r="D4" s="19">
        <v>1041343.75</v>
      </c>
      <c r="E4" s="19">
        <v>39.482227488151658</v>
      </c>
      <c r="F4" s="19">
        <v>685937.5</v>
      </c>
      <c r="G4" s="19">
        <v>25.493848955623282</v>
      </c>
      <c r="H4" s="19">
        <v>613408</v>
      </c>
      <c r="I4" s="19">
        <v>22.718814814814817</v>
      </c>
      <c r="J4" s="20">
        <v>651329</v>
      </c>
      <c r="K4" s="19">
        <v>23.945919117647058</v>
      </c>
      <c r="L4" s="27">
        <v>671329</v>
      </c>
      <c r="M4" s="19">
        <f>L4/'Exch rates'!G3</f>
        <v>24.411963636363637</v>
      </c>
      <c r="N4" s="27">
        <v>663329</v>
      </c>
      <c r="O4" s="19">
        <f>N4/'Exch rates'!H3</f>
        <v>25.451472422062348</v>
      </c>
      <c r="P4" s="20">
        <v>655158</v>
      </c>
      <c r="Q4" s="19">
        <f>P4/'Exch rates'!I3</f>
        <v>25.946851485148514</v>
      </c>
      <c r="R4" s="29">
        <v>710454</v>
      </c>
      <c r="S4" s="19">
        <f>R4/'Exch rates'!J3</f>
        <v>27.998187192118227</v>
      </c>
      <c r="T4" s="32"/>
    </row>
    <row r="5" spans="1:20">
      <c r="A5" s="2" t="s">
        <v>2</v>
      </c>
      <c r="B5" s="19">
        <v>775476.5</v>
      </c>
      <c r="C5" s="19">
        <v>27.209701754385964</v>
      </c>
      <c r="D5" s="19">
        <v>841916.66666666663</v>
      </c>
      <c r="E5" s="19">
        <v>30.06845238095238</v>
      </c>
      <c r="F5" s="19">
        <v>793550</v>
      </c>
      <c r="G5" s="19">
        <v>28.341071428571428</v>
      </c>
      <c r="H5" s="19">
        <v>560824.66666666663</v>
      </c>
      <c r="I5" s="19">
        <v>20.029452380952378</v>
      </c>
      <c r="J5" s="20">
        <v>569662.33333333337</v>
      </c>
      <c r="K5" s="19">
        <v>19.643528735632184</v>
      </c>
      <c r="L5" s="27">
        <v>570745.66666666663</v>
      </c>
      <c r="M5" s="19">
        <f>L5/'Exch rates'!G4</f>
        <v>19.680885057471261</v>
      </c>
      <c r="N5" s="27">
        <v>597662.33333333337</v>
      </c>
      <c r="O5" s="19">
        <f>N5/'Exch rates'!H4</f>
        <v>22.342517133956388</v>
      </c>
      <c r="P5" s="20">
        <v>546116.66666666663</v>
      </c>
      <c r="Q5" s="19">
        <f>P5/'Exch rates'!I4</f>
        <v>20.686237373737374</v>
      </c>
      <c r="R5" s="29">
        <v>515500</v>
      </c>
      <c r="S5" s="19">
        <f>R5/'Exch rates'!J4</f>
        <v>19.092592592592592</v>
      </c>
      <c r="T5" s="32"/>
    </row>
    <row r="6" spans="1:20">
      <c r="A6" s="2" t="s">
        <v>3</v>
      </c>
      <c r="B6" s="19">
        <v>581125</v>
      </c>
      <c r="C6" s="19">
        <v>23.245000000000001</v>
      </c>
      <c r="D6" s="19">
        <v>579000</v>
      </c>
      <c r="E6" s="19">
        <v>23.16</v>
      </c>
      <c r="F6" s="19">
        <v>577937.5</v>
      </c>
      <c r="G6" s="19">
        <v>23.1175</v>
      </c>
      <c r="H6" s="19">
        <v>520345.5</v>
      </c>
      <c r="I6" s="19">
        <v>20.81382</v>
      </c>
      <c r="J6" s="20">
        <v>518266.5</v>
      </c>
      <c r="K6" s="19">
        <v>19.195055555555555</v>
      </c>
      <c r="L6" s="27">
        <v>597329</v>
      </c>
      <c r="M6" s="19">
        <f>L6/'Exch rates'!G5</f>
        <v>21.333178571428572</v>
      </c>
      <c r="N6" s="27">
        <v>623079</v>
      </c>
      <c r="O6" s="19">
        <f>N6/'Exch rates'!H5</f>
        <v>21.485482758620691</v>
      </c>
      <c r="P6" s="20">
        <v>679900</v>
      </c>
      <c r="Q6" s="19">
        <f>P6/'Exch rates'!I5</f>
        <v>26.980158730158731</v>
      </c>
      <c r="R6" s="29">
        <v>698164.5</v>
      </c>
      <c r="S6" s="19">
        <f>R6/'Exch rates'!J5</f>
        <v>24.71378761061947</v>
      </c>
      <c r="T6" s="32"/>
    </row>
    <row r="7" spans="1:20">
      <c r="A7" s="2" t="s">
        <v>4</v>
      </c>
      <c r="B7" s="19">
        <v>1113750</v>
      </c>
      <c r="C7" s="19">
        <v>40.135135135135137</v>
      </c>
      <c r="D7" s="19">
        <v>1721250</v>
      </c>
      <c r="E7" s="19">
        <v>61.473214285714285</v>
      </c>
      <c r="F7" s="19">
        <v>730750</v>
      </c>
      <c r="G7" s="19">
        <v>26.098214285714285</v>
      </c>
      <c r="H7" s="19">
        <v>714408</v>
      </c>
      <c r="I7" s="19">
        <v>25.514571428571429</v>
      </c>
      <c r="J7" s="20">
        <v>759454</v>
      </c>
      <c r="K7" s="19">
        <v>26.415791304347827</v>
      </c>
      <c r="L7" s="27">
        <v>766329</v>
      </c>
      <c r="M7" s="19">
        <f>L7/'Exch rates'!G6</f>
        <v>27.866509090909091</v>
      </c>
      <c r="N7" s="27">
        <v>815829</v>
      </c>
      <c r="O7" s="19">
        <f>N7/'Exch rates'!H6</f>
        <v>31.993294117647057</v>
      </c>
      <c r="P7" s="20">
        <v>891750</v>
      </c>
      <c r="Q7" s="19">
        <f>P7/'Exch rates'!I6</f>
        <v>33.650943396226417</v>
      </c>
      <c r="R7" s="29">
        <v>901000</v>
      </c>
      <c r="S7" s="19">
        <f>R7/'Exch rates'!J6</f>
        <v>32.763636363636365</v>
      </c>
      <c r="T7" s="32"/>
    </row>
    <row r="8" spans="1:20">
      <c r="A8" s="2" t="s">
        <v>5</v>
      </c>
      <c r="B8" s="19">
        <v>384000</v>
      </c>
      <c r="C8" s="19">
        <v>51.2</v>
      </c>
      <c r="D8" s="19">
        <v>382000</v>
      </c>
      <c r="E8" s="19">
        <v>44.941176470588232</v>
      </c>
      <c r="F8" s="19">
        <v>157000</v>
      </c>
      <c r="G8" s="19">
        <v>18.470588235294116</v>
      </c>
      <c r="H8" s="19">
        <v>159250</v>
      </c>
      <c r="I8" s="19">
        <v>17.694444444444443</v>
      </c>
      <c r="J8" s="20">
        <v>158500</v>
      </c>
      <c r="K8" s="19">
        <v>16.951871657754012</v>
      </c>
      <c r="L8" s="27">
        <v>158500</v>
      </c>
      <c r="M8" s="19">
        <f>L8/'Exch rates'!G7</f>
        <v>17.043010752688172</v>
      </c>
      <c r="N8" s="27">
        <v>205500</v>
      </c>
      <c r="O8" s="19">
        <f>N8/'Exch rates'!H7</f>
        <v>20.55</v>
      </c>
      <c r="P8" s="20">
        <v>163500</v>
      </c>
      <c r="Q8" s="19">
        <f>P8/'Exch rates'!I7</f>
        <v>16.350000000000001</v>
      </c>
      <c r="R8" s="29">
        <v>160500</v>
      </c>
      <c r="S8" s="19">
        <f>R8/'Exch rates'!J7</f>
        <v>16.05</v>
      </c>
      <c r="T8" s="32"/>
    </row>
    <row r="9" spans="1:20">
      <c r="A9" s="2" t="s">
        <v>6</v>
      </c>
      <c r="B9" s="19">
        <v>202900</v>
      </c>
      <c r="C9" s="19">
        <v>25.362500000000001</v>
      </c>
      <c r="D9" s="19">
        <v>207500</v>
      </c>
      <c r="E9" s="19">
        <v>24.59405001777883</v>
      </c>
      <c r="F9" s="19">
        <v>206250</v>
      </c>
      <c r="G9" s="19">
        <v>23.4375</v>
      </c>
      <c r="H9" s="19">
        <v>206250</v>
      </c>
      <c r="I9" s="19">
        <v>23.044692737430168</v>
      </c>
      <c r="J9" s="20">
        <v>204200</v>
      </c>
      <c r="K9" s="19">
        <v>22.016172506738545</v>
      </c>
      <c r="L9" s="27">
        <v>202250</v>
      </c>
      <c r="M9" s="19">
        <f>L9/'Exch rates'!G8</f>
        <v>20.743589743589745</v>
      </c>
      <c r="N9" s="27">
        <v>247250</v>
      </c>
      <c r="O9" s="19">
        <f>N9/'Exch rates'!H8</f>
        <v>24.725000000000001</v>
      </c>
      <c r="P9" s="20">
        <v>213750</v>
      </c>
      <c r="Q9" s="19">
        <f>P9/'Exch rates'!I8</f>
        <v>21.375</v>
      </c>
      <c r="R9" s="29">
        <v>210100</v>
      </c>
      <c r="S9" s="19">
        <f>R9/'Exch rates'!J8</f>
        <v>20.905472636815919</v>
      </c>
      <c r="T9" s="32"/>
    </row>
    <row r="10" spans="1:20">
      <c r="A10" s="2" t="s">
        <v>7</v>
      </c>
      <c r="B10" s="19">
        <v>1002500</v>
      </c>
      <c r="C10" s="19">
        <v>40.642990351090567</v>
      </c>
      <c r="D10" s="19">
        <v>1139000</v>
      </c>
      <c r="E10" s="19">
        <v>46.176923700640558</v>
      </c>
      <c r="F10" s="19">
        <v>509000</v>
      </c>
      <c r="G10" s="19">
        <v>20.918094768421486</v>
      </c>
      <c r="H10" s="19">
        <v>509000</v>
      </c>
      <c r="I10" s="19">
        <v>20.918094768421486</v>
      </c>
      <c r="J10" s="20">
        <v>509000</v>
      </c>
      <c r="K10" s="19">
        <v>22.589091554608796</v>
      </c>
      <c r="L10" s="27">
        <v>509000</v>
      </c>
      <c r="M10" s="19">
        <f>L10/'Exch rates'!G9</f>
        <v>21.814285714285717</v>
      </c>
      <c r="N10" s="27">
        <v>509000</v>
      </c>
      <c r="O10" s="19">
        <f>N10/'Exch rates'!H9</f>
        <v>21.814285714285717</v>
      </c>
      <c r="P10" s="20">
        <v>509000</v>
      </c>
      <c r="Q10" s="19">
        <f>P10/'Exch rates'!I9</f>
        <v>20.860655737704917</v>
      </c>
      <c r="R10" s="29">
        <v>509000</v>
      </c>
      <c r="S10" s="19">
        <f>R10/'Exch rates'!J9</f>
        <v>20.917808219178085</v>
      </c>
      <c r="T10" s="32"/>
    </row>
    <row r="11" spans="1:20">
      <c r="A11" s="2" t="s">
        <v>8</v>
      </c>
      <c r="B11" s="19">
        <v>687875</v>
      </c>
      <c r="C11" s="19">
        <v>31.302616609783847</v>
      </c>
      <c r="D11" s="19">
        <v>585125</v>
      </c>
      <c r="E11" s="19">
        <v>25.947893569844791</v>
      </c>
      <c r="F11" s="19">
        <v>429281.25</v>
      </c>
      <c r="G11" s="19">
        <v>18.994745575221238</v>
      </c>
      <c r="H11" s="19">
        <v>430625</v>
      </c>
      <c r="I11" s="19">
        <v>19.117647058823529</v>
      </c>
      <c r="J11" s="20">
        <v>453500</v>
      </c>
      <c r="K11" s="19">
        <v>19.925307557117751</v>
      </c>
      <c r="L11" s="27">
        <v>530750</v>
      </c>
      <c r="M11" s="19">
        <f>L11/'Exch rates'!G10</f>
        <v>23.372477064220185</v>
      </c>
      <c r="N11" s="27">
        <v>572312.5</v>
      </c>
      <c r="O11" s="19">
        <f>N11/'Exch rates'!H10</f>
        <v>25.184268426842685</v>
      </c>
      <c r="P11" s="20">
        <v>511656.25</v>
      </c>
      <c r="Q11" s="19">
        <f>P11/'Exch rates'!I10</f>
        <v>22.359340859431903</v>
      </c>
      <c r="R11" s="29">
        <v>441500</v>
      </c>
      <c r="S11" s="19">
        <f>R11/'Exch rates'!J10</f>
        <v>19.237472766884533</v>
      </c>
      <c r="T11" s="32"/>
    </row>
    <row r="12" spans="1:20">
      <c r="A12" s="2" t="s">
        <v>9</v>
      </c>
      <c r="B12" s="19">
        <v>560500</v>
      </c>
      <c r="C12" s="19">
        <v>20.512351326623971</v>
      </c>
      <c r="D12" s="19">
        <v>556500</v>
      </c>
      <c r="E12" s="19">
        <v>19.991378381291089</v>
      </c>
      <c r="F12" s="19">
        <v>560500</v>
      </c>
      <c r="G12" s="19">
        <v>19.722026741731174</v>
      </c>
      <c r="H12" s="19">
        <v>560500</v>
      </c>
      <c r="I12" s="19">
        <v>19.805653710247348</v>
      </c>
      <c r="J12" s="20">
        <v>462500</v>
      </c>
      <c r="K12" s="19">
        <v>20.963647901368869</v>
      </c>
      <c r="L12" s="27">
        <v>466500</v>
      </c>
      <c r="M12" s="19">
        <f>L12/'Exch rates'!G11</f>
        <v>20.282608695652176</v>
      </c>
      <c r="N12" s="27">
        <v>458500</v>
      </c>
      <c r="O12" s="19">
        <f>N12/'Exch rates'!H11</f>
        <v>20.84090909090909</v>
      </c>
      <c r="P12" s="20">
        <v>458500</v>
      </c>
      <c r="Q12" s="19">
        <f>P12/'Exch rates'!I11</f>
        <v>20.84090909090909</v>
      </c>
      <c r="R12" s="29">
        <v>462500</v>
      </c>
      <c r="S12" s="19">
        <f>R12/'Exch rates'!J11</f>
        <v>21.022727272727273</v>
      </c>
      <c r="T12" s="32"/>
    </row>
    <row r="13" spans="1:20">
      <c r="A13" s="2" t="s">
        <v>10</v>
      </c>
      <c r="B13" s="19">
        <v>591000</v>
      </c>
      <c r="C13" s="19">
        <v>26.502242152466369</v>
      </c>
      <c r="D13" s="19">
        <v>625000</v>
      </c>
      <c r="E13" s="19">
        <v>28.306159420289855</v>
      </c>
      <c r="F13" s="19">
        <v>696500</v>
      </c>
      <c r="G13" s="19">
        <v>31.12153708668454</v>
      </c>
      <c r="H13" s="19">
        <v>700500</v>
      </c>
      <c r="I13" s="19">
        <v>30.995575221238937</v>
      </c>
      <c r="J13" s="20">
        <v>670500</v>
      </c>
      <c r="K13" s="19">
        <v>29.025974025974026</v>
      </c>
      <c r="L13" s="27">
        <v>760500</v>
      </c>
      <c r="M13" s="19">
        <f>L13/'Exch rates'!G12</f>
        <v>33.065217391304351</v>
      </c>
      <c r="N13" s="27">
        <v>756500</v>
      </c>
      <c r="O13" s="19">
        <f>N13/'Exch rates'!H12</f>
        <v>32.891304347826086</v>
      </c>
      <c r="P13" s="20">
        <v>756500</v>
      </c>
      <c r="Q13" s="19">
        <f>P13/'Exch rates'!I12</f>
        <v>32.748917748917748</v>
      </c>
      <c r="R13" s="29">
        <v>786500</v>
      </c>
      <c r="S13" s="19">
        <f>R13/'Exch rates'!J12</f>
        <v>34.047619047619051</v>
      </c>
      <c r="T13" s="32"/>
    </row>
    <row r="14" spans="1:20">
      <c r="A14" s="2" t="s">
        <v>11</v>
      </c>
      <c r="B14" s="19">
        <v>468823.33333333331</v>
      </c>
      <c r="C14" s="19">
        <v>20.877419546372163</v>
      </c>
      <c r="D14" s="19">
        <v>468823.33333333331</v>
      </c>
      <c r="E14" s="19">
        <v>20.405803409503083</v>
      </c>
      <c r="F14" s="19">
        <v>378823.33333333331</v>
      </c>
      <c r="G14" s="19">
        <v>16.094801093314071</v>
      </c>
      <c r="H14" s="19">
        <v>383656.66666666669</v>
      </c>
      <c r="I14" s="19">
        <v>16.740407830817116</v>
      </c>
      <c r="J14" s="20">
        <v>383656.66666666669</v>
      </c>
      <c r="K14" s="19">
        <v>16.680724637681159</v>
      </c>
      <c r="L14" s="27">
        <v>383656.66666666669</v>
      </c>
      <c r="M14" s="19">
        <f>L14/'Exch rates'!G13</f>
        <v>16.572642188624911</v>
      </c>
      <c r="N14" s="27">
        <v>436546.66666666669</v>
      </c>
      <c r="O14" s="19">
        <f>N14/'Exch rates'!H13</f>
        <v>18.857307415406769</v>
      </c>
      <c r="P14" s="20">
        <v>414046.66666666669</v>
      </c>
      <c r="Q14" s="19">
        <f>P14/'Exch rates'!I13</f>
        <v>17.92894903022102</v>
      </c>
      <c r="R14" s="29">
        <v>414046.66666666669</v>
      </c>
      <c r="S14" s="19">
        <f>R14/'Exch rates'!J13</f>
        <v>17.755954614491202</v>
      </c>
      <c r="T14" s="32"/>
    </row>
    <row r="15" spans="1:20">
      <c r="A15" s="2" t="s">
        <v>12</v>
      </c>
      <c r="B15" s="19">
        <v>470000</v>
      </c>
      <c r="C15" s="19">
        <v>22.38095238095238</v>
      </c>
      <c r="D15" s="19">
        <v>471000</v>
      </c>
      <c r="E15" s="19">
        <v>21.40909090909091</v>
      </c>
      <c r="F15" s="19">
        <v>478500</v>
      </c>
      <c r="G15" s="19">
        <v>21.110915026912558</v>
      </c>
      <c r="H15" s="19">
        <v>478500</v>
      </c>
      <c r="I15" s="19">
        <v>21.130492382424375</v>
      </c>
      <c r="J15" s="20">
        <v>472500</v>
      </c>
      <c r="K15" s="19">
        <v>20.907079646017699</v>
      </c>
      <c r="L15" s="27">
        <v>532500</v>
      </c>
      <c r="M15" s="19">
        <f>L15/'Exch rates'!G14</f>
        <v>23.321167883211679</v>
      </c>
      <c r="N15" s="27">
        <v>532500</v>
      </c>
      <c r="O15" s="19">
        <f>N15/'Exch rates'!H14</f>
        <v>23.458149779735681</v>
      </c>
      <c r="P15" s="20">
        <v>580500</v>
      </c>
      <c r="Q15" s="19">
        <f>P15/'Exch rates'!I14</f>
        <v>25.3125</v>
      </c>
      <c r="R15" s="29">
        <v>623000</v>
      </c>
      <c r="S15" s="19">
        <f>R15/'Exch rates'!J14</f>
        <v>27.008670520231213</v>
      </c>
      <c r="T15" s="32"/>
    </row>
    <row r="16" spans="1:20">
      <c r="A16" s="2" t="s">
        <v>13</v>
      </c>
      <c r="B16" s="19">
        <v>571500</v>
      </c>
      <c r="C16" s="19">
        <v>25.12087912087912</v>
      </c>
      <c r="D16" s="19">
        <v>410250</v>
      </c>
      <c r="E16" s="19">
        <v>17.683189655172413</v>
      </c>
      <c r="F16" s="19">
        <v>408250</v>
      </c>
      <c r="G16" s="19">
        <v>17.654054054054054</v>
      </c>
      <c r="H16" s="19">
        <v>397000</v>
      </c>
      <c r="I16" s="19">
        <v>16.983957219251337</v>
      </c>
      <c r="J16" s="21">
        <v>397000</v>
      </c>
      <c r="K16" s="19">
        <v>16.983957219251337</v>
      </c>
      <c r="L16" s="28">
        <v>397000</v>
      </c>
      <c r="M16" s="19">
        <f>L16/'Exch rates'!G15</f>
        <v>16.983957219251337</v>
      </c>
      <c r="N16" s="28">
        <v>397000</v>
      </c>
      <c r="O16" s="19">
        <f>N16/'Exch rates'!H15</f>
        <v>16.983957219251337</v>
      </c>
      <c r="P16" s="21">
        <v>397000</v>
      </c>
      <c r="Q16" s="19">
        <f>P16/'Exch rates'!I15</f>
        <v>16.983957219251337</v>
      </c>
      <c r="R16" s="30">
        <v>352000</v>
      </c>
      <c r="S16" s="19">
        <f>R16/'Exch rates'!J15</f>
        <v>15.058823529411764</v>
      </c>
      <c r="T16" s="32"/>
    </row>
  </sheetData>
  <mergeCells count="9">
    <mergeCell ref="R1:S1"/>
    <mergeCell ref="P1:Q1"/>
    <mergeCell ref="N1:O1"/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workbookViewId="0">
      <selection activeCell="R1" sqref="R1:S1"/>
    </sheetView>
  </sheetViews>
  <sheetFormatPr baseColWidth="10" defaultColWidth="8.83203125" defaultRowHeight="14" x14ac:dyDescent="0"/>
  <cols>
    <col min="1" max="1" width="11.83203125" bestFit="1" customWidth="1"/>
    <col min="2" max="2" width="10" bestFit="1" customWidth="1"/>
    <col min="3" max="3" width="8.6640625" customWidth="1"/>
    <col min="4" max="4" width="10" bestFit="1" customWidth="1"/>
    <col min="5" max="5" width="8.6640625" customWidth="1"/>
    <col min="6" max="6" width="10" bestFit="1" customWidth="1"/>
    <col min="7" max="7" width="9.33203125" bestFit="1" customWidth="1"/>
    <col min="8" max="8" width="10" bestFit="1" customWidth="1"/>
    <col min="9" max="9" width="9.33203125" bestFit="1" customWidth="1"/>
  </cols>
  <sheetData>
    <row r="1" spans="1:19">
      <c r="A1" s="1" t="s">
        <v>37</v>
      </c>
      <c r="B1" s="36">
        <v>42824</v>
      </c>
      <c r="C1" s="36"/>
      <c r="D1" s="36">
        <v>42855</v>
      </c>
      <c r="E1" s="36"/>
      <c r="F1" s="36">
        <v>42885</v>
      </c>
      <c r="G1" s="36"/>
      <c r="H1" s="36">
        <v>42916</v>
      </c>
      <c r="I1" s="36"/>
      <c r="J1" s="36">
        <v>42917</v>
      </c>
      <c r="K1" s="36"/>
      <c r="L1" s="36">
        <v>42948</v>
      </c>
      <c r="M1" s="36"/>
      <c r="N1" s="36">
        <v>42980</v>
      </c>
      <c r="O1" s="36"/>
      <c r="P1" s="36">
        <v>43012</v>
      </c>
      <c r="Q1" s="36"/>
      <c r="R1" s="36">
        <v>43044</v>
      </c>
      <c r="S1" s="36"/>
    </row>
    <row r="2" spans="1:19">
      <c r="A2" s="1" t="s">
        <v>36</v>
      </c>
      <c r="B2" s="17" t="s">
        <v>42</v>
      </c>
      <c r="C2" s="18" t="s">
        <v>43</v>
      </c>
      <c r="D2" s="17" t="s">
        <v>42</v>
      </c>
      <c r="E2" s="18" t="s">
        <v>43</v>
      </c>
      <c r="F2" s="17" t="s">
        <v>42</v>
      </c>
      <c r="G2" s="18" t="s">
        <v>43</v>
      </c>
      <c r="H2" s="17" t="s">
        <v>42</v>
      </c>
      <c r="I2" s="18" t="s">
        <v>43</v>
      </c>
      <c r="J2" s="17" t="s">
        <v>42</v>
      </c>
      <c r="K2" s="18" t="s">
        <v>43</v>
      </c>
      <c r="L2" s="17" t="s">
        <v>42</v>
      </c>
      <c r="M2" s="18" t="s">
        <v>43</v>
      </c>
      <c r="N2" s="17" t="s">
        <v>42</v>
      </c>
      <c r="O2" s="18" t="s">
        <v>43</v>
      </c>
      <c r="P2" s="17" t="s">
        <v>42</v>
      </c>
      <c r="Q2" s="18" t="s">
        <v>43</v>
      </c>
      <c r="R2" s="17" t="s">
        <v>42</v>
      </c>
      <c r="S2" s="18" t="s">
        <v>43</v>
      </c>
    </row>
    <row r="3" spans="1:19">
      <c r="A3" s="2" t="s">
        <v>0</v>
      </c>
      <c r="B3" s="19">
        <v>2226750</v>
      </c>
      <c r="C3" s="19">
        <v>80.972727272727269</v>
      </c>
      <c r="D3" s="19">
        <v>2217375</v>
      </c>
      <c r="E3" s="19">
        <v>80.631818181818176</v>
      </c>
      <c r="F3" s="19">
        <v>2193000</v>
      </c>
      <c r="G3" s="19">
        <v>77.628318584070797</v>
      </c>
      <c r="H3" s="19">
        <v>2194500</v>
      </c>
      <c r="I3" s="19">
        <v>76.330434782608691</v>
      </c>
      <c r="J3" s="22">
        <v>2199000</v>
      </c>
      <c r="K3" s="19">
        <v>85.398058252427191</v>
      </c>
      <c r="L3" s="22">
        <v>2229000</v>
      </c>
      <c r="M3" s="19">
        <f>L3/'Exch rates'!G2</f>
        <v>79.182948490230899</v>
      </c>
      <c r="N3" s="22">
        <v>2201250</v>
      </c>
      <c r="O3" s="19">
        <f>N3/'Exch rates'!H2</f>
        <v>88.715365239294712</v>
      </c>
      <c r="P3" s="22">
        <v>1940760</v>
      </c>
      <c r="Q3" s="19">
        <f>P3/'Exch rates'!I2</f>
        <v>77.630399999999995</v>
      </c>
      <c r="R3" s="31">
        <v>2216250</v>
      </c>
      <c r="S3" s="19">
        <f>R3/'Exch rates'!J2</f>
        <v>88.65</v>
      </c>
    </row>
    <row r="4" spans="1:19">
      <c r="A4" s="2" t="s">
        <v>1</v>
      </c>
      <c r="B4" s="19">
        <v>1896750</v>
      </c>
      <c r="C4" s="19">
        <v>73.304347826086953</v>
      </c>
      <c r="D4" s="19">
        <v>1863750</v>
      </c>
      <c r="E4" s="19">
        <v>70.66350710900474</v>
      </c>
      <c r="F4" s="19">
        <v>1948500</v>
      </c>
      <c r="G4" s="19">
        <v>72.418791347654803</v>
      </c>
      <c r="H4" s="19">
        <v>1980000</v>
      </c>
      <c r="I4" s="19">
        <v>73.333333333333329</v>
      </c>
      <c r="J4" s="22">
        <v>2004300</v>
      </c>
      <c r="K4" s="19">
        <v>73.6875</v>
      </c>
      <c r="L4" s="22">
        <v>2025750</v>
      </c>
      <c r="M4" s="19">
        <f>L4/'Exch rates'!G3</f>
        <v>73.663636363636357</v>
      </c>
      <c r="N4" s="22">
        <v>1909500</v>
      </c>
      <c r="O4" s="19">
        <f>N4/'Exch rates'!H3</f>
        <v>73.266187050359719</v>
      </c>
      <c r="P4" s="22">
        <v>1809600</v>
      </c>
      <c r="Q4" s="19">
        <f>P4/'Exch rates'!I3</f>
        <v>71.667326732673274</v>
      </c>
      <c r="R4" s="31">
        <v>1861875</v>
      </c>
      <c r="S4" s="19">
        <f>R4/'Exch rates'!J3</f>
        <v>73.374384236453196</v>
      </c>
    </row>
    <row r="5" spans="1:19">
      <c r="A5" s="2" t="s">
        <v>2</v>
      </c>
      <c r="B5" s="19">
        <v>1967000</v>
      </c>
      <c r="C5" s="19">
        <v>69.017543859649123</v>
      </c>
      <c r="D5" s="19">
        <v>1956000</v>
      </c>
      <c r="E5" s="19">
        <v>69.857142857142861</v>
      </c>
      <c r="F5" s="19">
        <v>1920800</v>
      </c>
      <c r="G5" s="19">
        <v>68.599999999999994</v>
      </c>
      <c r="H5" s="19">
        <v>1918001</v>
      </c>
      <c r="I5" s="19">
        <v>68.500035714285715</v>
      </c>
      <c r="J5" s="22">
        <v>1933500</v>
      </c>
      <c r="K5" s="19">
        <v>66.672413793103445</v>
      </c>
      <c r="L5" s="22">
        <v>1939500</v>
      </c>
      <c r="M5" s="19">
        <f>L5/'Exch rates'!G4</f>
        <v>66.879310344827587</v>
      </c>
      <c r="N5" s="22">
        <v>1984750</v>
      </c>
      <c r="O5" s="19">
        <f>N5/'Exch rates'!H4</f>
        <v>74.196261682242991</v>
      </c>
      <c r="P5" s="22">
        <v>1896600</v>
      </c>
      <c r="Q5" s="19">
        <f>P5/'Exch rates'!I4</f>
        <v>71.840909090909093</v>
      </c>
      <c r="R5" s="31">
        <v>1957000</v>
      </c>
      <c r="S5" s="19">
        <f>R5/'Exch rates'!J4</f>
        <v>72.481481481481481</v>
      </c>
    </row>
    <row r="6" spans="1:19">
      <c r="A6" s="2" t="s">
        <v>3</v>
      </c>
      <c r="B6" s="19">
        <v>1667250</v>
      </c>
      <c r="C6" s="19">
        <v>66.69</v>
      </c>
      <c r="D6" s="19">
        <v>1668375</v>
      </c>
      <c r="E6" s="19">
        <v>66.734999999999999</v>
      </c>
      <c r="F6" s="19">
        <v>1671750</v>
      </c>
      <c r="G6" s="19">
        <v>66.87</v>
      </c>
      <c r="H6" s="19">
        <v>1817250</v>
      </c>
      <c r="I6" s="19">
        <v>72.69</v>
      </c>
      <c r="J6" s="22">
        <v>1673250</v>
      </c>
      <c r="K6" s="19">
        <v>61.972222222222221</v>
      </c>
      <c r="L6" s="22">
        <v>1733250</v>
      </c>
      <c r="M6" s="19">
        <f>L6/'Exch rates'!G5</f>
        <v>61.901785714285715</v>
      </c>
      <c r="N6" s="22">
        <v>1746000</v>
      </c>
      <c r="O6" s="19">
        <f>N6/'Exch rates'!H5</f>
        <v>60.206896551724135</v>
      </c>
      <c r="P6" s="22">
        <v>1753800</v>
      </c>
      <c r="Q6" s="19">
        <f>P6/'Exch rates'!I5</f>
        <v>69.595238095238102</v>
      </c>
      <c r="R6" s="31">
        <v>1743000</v>
      </c>
      <c r="S6" s="19">
        <f>R6/'Exch rates'!J5</f>
        <v>61.69911504424779</v>
      </c>
    </row>
    <row r="7" spans="1:19">
      <c r="A7" s="2" t="s">
        <v>4</v>
      </c>
      <c r="B7" s="19">
        <v>1635000</v>
      </c>
      <c r="C7" s="19">
        <v>58.918918918918919</v>
      </c>
      <c r="D7" s="19">
        <v>1603500</v>
      </c>
      <c r="E7" s="19">
        <v>57.267857142857146</v>
      </c>
      <c r="F7" s="19">
        <v>1629000</v>
      </c>
      <c r="G7" s="19">
        <v>58.178571428571431</v>
      </c>
      <c r="H7" s="19">
        <v>1695000</v>
      </c>
      <c r="I7" s="19">
        <v>60.535714285714285</v>
      </c>
      <c r="J7" s="22">
        <v>1734000</v>
      </c>
      <c r="K7" s="19">
        <v>60.313043478260873</v>
      </c>
      <c r="L7" s="22">
        <v>1731000</v>
      </c>
      <c r="M7" s="19">
        <f>L7/'Exch rates'!G6</f>
        <v>62.945454545454545</v>
      </c>
      <c r="N7" s="22">
        <v>1716000</v>
      </c>
      <c r="O7" s="19">
        <f>N7/'Exch rates'!H6</f>
        <v>67.294117647058826</v>
      </c>
      <c r="P7" s="22">
        <v>1710000</v>
      </c>
      <c r="Q7" s="19">
        <f>P7/'Exch rates'!I6</f>
        <v>64.528301886792448</v>
      </c>
      <c r="R7" s="31">
        <v>1707000</v>
      </c>
      <c r="S7" s="19">
        <f>R7/'Exch rates'!J6</f>
        <v>62.072727272727271</v>
      </c>
    </row>
    <row r="8" spans="1:19">
      <c r="A8" s="2" t="s">
        <v>5</v>
      </c>
      <c r="B8" s="19">
        <v>532500</v>
      </c>
      <c r="C8" s="19">
        <v>71</v>
      </c>
      <c r="D8" s="19">
        <v>534000</v>
      </c>
      <c r="E8" s="19">
        <v>62.823529411764703</v>
      </c>
      <c r="F8" s="19">
        <v>534000</v>
      </c>
      <c r="G8" s="19">
        <v>62.823529411764703</v>
      </c>
      <c r="H8" s="19">
        <v>534000</v>
      </c>
      <c r="I8" s="19">
        <v>59.333333333333336</v>
      </c>
      <c r="J8" s="22">
        <v>534000</v>
      </c>
      <c r="K8" s="19">
        <v>57.112299465240639</v>
      </c>
      <c r="L8" s="22">
        <v>534000</v>
      </c>
      <c r="M8" s="19">
        <f>L8/'Exch rates'!G7</f>
        <v>57.41935483870968</v>
      </c>
      <c r="N8" s="22">
        <v>705780</v>
      </c>
      <c r="O8" s="19">
        <f>N8/'Exch rates'!H7</f>
        <v>70.578000000000003</v>
      </c>
      <c r="P8" s="22">
        <v>712800</v>
      </c>
      <c r="Q8" s="19">
        <f>P8/'Exch rates'!I7</f>
        <v>71.28</v>
      </c>
      <c r="R8" s="31">
        <v>732000</v>
      </c>
      <c r="S8" s="19">
        <f>R8/'Exch rates'!J7</f>
        <v>73.2</v>
      </c>
    </row>
    <row r="9" spans="1:19">
      <c r="A9" s="2" t="s">
        <v>6</v>
      </c>
      <c r="B9" s="19">
        <v>579000</v>
      </c>
      <c r="C9" s="19">
        <v>72.375</v>
      </c>
      <c r="D9" s="19">
        <v>588000</v>
      </c>
      <c r="E9" s="19">
        <v>69.693018845561213</v>
      </c>
      <c r="F9" s="19">
        <v>666000</v>
      </c>
      <c r="G9" s="19">
        <v>75.681818181818187</v>
      </c>
      <c r="H9" s="19">
        <v>660000</v>
      </c>
      <c r="I9" s="19">
        <v>73.743016759776538</v>
      </c>
      <c r="J9" s="22">
        <v>621000</v>
      </c>
      <c r="K9" s="19">
        <v>66.954177897574127</v>
      </c>
      <c r="L9" s="22">
        <v>621000</v>
      </c>
      <c r="M9" s="19">
        <f>L9/'Exch rates'!G8</f>
        <v>63.692307692307693</v>
      </c>
      <c r="N9" s="22">
        <v>667500</v>
      </c>
      <c r="O9" s="19">
        <f>N9/'Exch rates'!H8</f>
        <v>66.75</v>
      </c>
      <c r="P9" s="22">
        <v>639000</v>
      </c>
      <c r="Q9" s="19">
        <f>P9/'Exch rates'!I8</f>
        <v>63.9</v>
      </c>
      <c r="R9" s="31">
        <v>594000</v>
      </c>
      <c r="S9" s="19">
        <f>R9/'Exch rates'!J8</f>
        <v>59.104477611940297</v>
      </c>
    </row>
    <row r="10" spans="1:19">
      <c r="A10" s="2" t="s">
        <v>7</v>
      </c>
      <c r="B10" s="19">
        <v>1071750</v>
      </c>
      <c r="C10" s="19">
        <v>43.450498662126002</v>
      </c>
      <c r="D10" s="19">
        <v>1136250</v>
      </c>
      <c r="E10" s="19">
        <v>46.065434200924351</v>
      </c>
      <c r="F10" s="19">
        <v>1137000</v>
      </c>
      <c r="G10" s="19">
        <v>46.726667488595737</v>
      </c>
      <c r="H10" s="19">
        <v>1026750</v>
      </c>
      <c r="I10" s="19">
        <v>42.195783503883618</v>
      </c>
      <c r="J10" s="22">
        <v>1048500</v>
      </c>
      <c r="K10" s="19">
        <v>46.531753428305151</v>
      </c>
      <c r="L10" s="22">
        <v>933000</v>
      </c>
      <c r="M10" s="19">
        <f>L10/'Exch rates'!G9</f>
        <v>39.985714285714288</v>
      </c>
      <c r="N10" s="22">
        <v>930000</v>
      </c>
      <c r="O10" s="19">
        <f>N10/'Exch rates'!H9</f>
        <v>39.857142857142861</v>
      </c>
      <c r="P10" s="22">
        <v>931200</v>
      </c>
      <c r="Q10" s="19">
        <f>P10/'Exch rates'!I9</f>
        <v>38.16393442622951</v>
      </c>
      <c r="R10" s="31">
        <v>840000</v>
      </c>
      <c r="S10" s="19">
        <f>R10/'Exch rates'!J9</f>
        <v>34.520547945205479</v>
      </c>
    </row>
    <row r="11" spans="1:19">
      <c r="A11" s="2" t="s">
        <v>8</v>
      </c>
      <c r="B11" s="19">
        <v>953062.5</v>
      </c>
      <c r="C11" s="19">
        <v>43.370307167235495</v>
      </c>
      <c r="D11" s="19">
        <v>914625</v>
      </c>
      <c r="E11" s="19">
        <v>40.559866962305989</v>
      </c>
      <c r="F11" s="19">
        <v>897187.5</v>
      </c>
      <c r="G11" s="19">
        <v>39.698561946902657</v>
      </c>
      <c r="H11" s="19">
        <v>916500</v>
      </c>
      <c r="I11" s="19">
        <v>40.688124306326301</v>
      </c>
      <c r="J11" s="22">
        <v>870937.5</v>
      </c>
      <c r="K11" s="19">
        <v>38.266146748681898</v>
      </c>
      <c r="L11" s="22">
        <v>671437.5</v>
      </c>
      <c r="M11" s="19">
        <f>L11/'Exch rates'!G10</f>
        <v>29.567889908256884</v>
      </c>
      <c r="N11" s="22">
        <v>690750</v>
      </c>
      <c r="O11" s="19">
        <f>N11/'Exch rates'!H10</f>
        <v>30.396039603960396</v>
      </c>
      <c r="P11" s="22">
        <v>655875</v>
      </c>
      <c r="Q11" s="19">
        <f>P11/'Exch rates'!I10</f>
        <v>28.661689730517118</v>
      </c>
      <c r="R11" s="31">
        <v>661500</v>
      </c>
      <c r="S11" s="19">
        <f>R11/'Exch rates'!J10</f>
        <v>28.823529411764707</v>
      </c>
    </row>
    <row r="12" spans="1:19">
      <c r="A12" s="2" t="s">
        <v>9</v>
      </c>
      <c r="B12" s="19">
        <v>1483500</v>
      </c>
      <c r="C12" s="19">
        <v>54.290942360475754</v>
      </c>
      <c r="D12" s="19">
        <v>1762500</v>
      </c>
      <c r="E12" s="19">
        <v>63.315012393576893</v>
      </c>
      <c r="F12" s="19">
        <v>1884000</v>
      </c>
      <c r="G12" s="19">
        <v>66.291344123856433</v>
      </c>
      <c r="H12" s="19">
        <v>1884000</v>
      </c>
      <c r="I12" s="19">
        <v>66.572438162544174</v>
      </c>
      <c r="J12" s="22">
        <v>1494000</v>
      </c>
      <c r="K12" s="19">
        <v>67.718248572205596</v>
      </c>
      <c r="L12" s="22">
        <v>1314000</v>
      </c>
      <c r="M12" s="19">
        <f>L12/'Exch rates'!G11</f>
        <v>57.130434782608695</v>
      </c>
      <c r="N12" s="22">
        <v>1134000</v>
      </c>
      <c r="O12" s="19">
        <f>N12/'Exch rates'!H11</f>
        <v>51.545454545454547</v>
      </c>
      <c r="P12" s="22">
        <v>1134000</v>
      </c>
      <c r="Q12" s="19">
        <f>P12/'Exch rates'!I11</f>
        <v>51.545454545454547</v>
      </c>
      <c r="R12" s="31">
        <v>1134000</v>
      </c>
      <c r="S12" s="19">
        <f>R12/'Exch rates'!J11</f>
        <v>51.545454545454547</v>
      </c>
    </row>
    <row r="13" spans="1:19">
      <c r="A13" s="2" t="s">
        <v>10</v>
      </c>
      <c r="B13" s="19">
        <v>1317000</v>
      </c>
      <c r="C13" s="19">
        <v>59.058295964125563</v>
      </c>
      <c r="D13" s="19">
        <v>1405500</v>
      </c>
      <c r="E13" s="19">
        <v>63.654891304347828</v>
      </c>
      <c r="F13" s="19">
        <v>1524000</v>
      </c>
      <c r="G13" s="19">
        <v>68.096514745308312</v>
      </c>
      <c r="H13" s="19">
        <v>1629000</v>
      </c>
      <c r="I13" s="19">
        <v>72.079646017699119</v>
      </c>
      <c r="J13" s="22">
        <v>1608000</v>
      </c>
      <c r="K13" s="19">
        <v>69.610389610389603</v>
      </c>
      <c r="L13" s="22">
        <v>1518000</v>
      </c>
      <c r="M13" s="19">
        <f>L13/'Exch rates'!G12</f>
        <v>66</v>
      </c>
      <c r="N13" s="22">
        <v>1428000</v>
      </c>
      <c r="O13" s="19">
        <f>N13/'Exch rates'!H12</f>
        <v>62.086956521739133</v>
      </c>
      <c r="P13" s="22">
        <v>1344000</v>
      </c>
      <c r="Q13" s="19">
        <f>P13/'Exch rates'!I12</f>
        <v>58.18181818181818</v>
      </c>
      <c r="R13" s="31">
        <v>1299000</v>
      </c>
      <c r="S13" s="19">
        <f>R13/'Exch rates'!J12</f>
        <v>56.233766233766232</v>
      </c>
    </row>
    <row r="14" spans="1:19">
      <c r="A14" s="2" t="s">
        <v>11</v>
      </c>
      <c r="B14" s="19">
        <v>935000</v>
      </c>
      <c r="C14" s="19">
        <v>41.636978981118631</v>
      </c>
      <c r="D14" s="19">
        <v>960200</v>
      </c>
      <c r="E14" s="19">
        <v>41.793253536452667</v>
      </c>
      <c r="F14" s="19">
        <v>1066000</v>
      </c>
      <c r="G14" s="19">
        <v>45.290393847984028</v>
      </c>
      <c r="H14" s="19">
        <v>1148750</v>
      </c>
      <c r="I14" s="19">
        <v>50.124356401082117</v>
      </c>
      <c r="J14" s="22">
        <v>1219480</v>
      </c>
      <c r="K14" s="19">
        <v>53.020869565217389</v>
      </c>
      <c r="L14" s="22">
        <v>1090000</v>
      </c>
      <c r="M14" s="19">
        <f>L14/'Exch rates'!G13</f>
        <v>47.084233261339094</v>
      </c>
      <c r="N14" s="22">
        <v>897875</v>
      </c>
      <c r="O14" s="19">
        <f>N14/'Exch rates'!H13</f>
        <v>38.785097192224619</v>
      </c>
      <c r="P14" s="22">
        <v>874750</v>
      </c>
      <c r="Q14" s="19">
        <f>P14/'Exch rates'!I13</f>
        <v>37.878213802435724</v>
      </c>
      <c r="R14" s="31">
        <v>826500</v>
      </c>
      <c r="S14" s="19">
        <f>R14/'Exch rates'!J13</f>
        <v>35.443580809434465</v>
      </c>
    </row>
    <row r="15" spans="1:19">
      <c r="A15" s="2" t="s">
        <v>12</v>
      </c>
      <c r="B15" s="19">
        <v>1187625</v>
      </c>
      <c r="C15" s="19">
        <v>56.553571428571431</v>
      </c>
      <c r="D15" s="19">
        <v>1216500</v>
      </c>
      <c r="E15" s="19">
        <v>55.295454545454547</v>
      </c>
      <c r="F15" s="19">
        <v>1251750</v>
      </c>
      <c r="G15" s="19">
        <v>55.2258889967352</v>
      </c>
      <c r="H15" s="19">
        <v>1260750</v>
      </c>
      <c r="I15" s="19">
        <v>55.674541841466109</v>
      </c>
      <c r="J15" s="22">
        <v>970500</v>
      </c>
      <c r="K15" s="19">
        <v>42.942477876106196</v>
      </c>
      <c r="L15" s="22">
        <v>897000</v>
      </c>
      <c r="M15" s="19">
        <f>L15/'Exch rates'!G14</f>
        <v>39.284671532846716</v>
      </c>
      <c r="N15" s="22">
        <v>727500</v>
      </c>
      <c r="O15" s="19">
        <f>N15/'Exch rates'!H14</f>
        <v>32.048458149779734</v>
      </c>
      <c r="P15" s="22">
        <v>733500</v>
      </c>
      <c r="Q15" s="19">
        <f>P15/'Exch rates'!I14</f>
        <v>31.984011627906977</v>
      </c>
      <c r="R15" s="31">
        <v>785250</v>
      </c>
      <c r="S15" s="19">
        <f>R15/'Exch rates'!J14</f>
        <v>34.042630057803464</v>
      </c>
    </row>
    <row r="16" spans="1:19">
      <c r="A16" s="2" t="s">
        <v>13</v>
      </c>
      <c r="B16" s="19">
        <v>1227750</v>
      </c>
      <c r="C16" s="19">
        <v>53.967032967032964</v>
      </c>
      <c r="D16" s="19">
        <v>1128750</v>
      </c>
      <c r="E16" s="19">
        <v>48.65301724137931</v>
      </c>
      <c r="F16" s="19">
        <v>1162500</v>
      </c>
      <c r="G16" s="19">
        <v>50.270270270270274</v>
      </c>
      <c r="H16" s="19">
        <v>1171500</v>
      </c>
      <c r="I16" s="19">
        <v>50.117647058823529</v>
      </c>
      <c r="J16" s="22">
        <v>1236000</v>
      </c>
      <c r="K16" s="19">
        <v>52.877005347593581</v>
      </c>
      <c r="L16" s="22">
        <v>1278000</v>
      </c>
      <c r="M16" s="19">
        <f>L16/'Exch rates'!G15</f>
        <v>54.673796791443849</v>
      </c>
      <c r="N16" s="22">
        <v>1140000</v>
      </c>
      <c r="O16" s="19">
        <f>N16/'Exch rates'!H15</f>
        <v>48.770053475935832</v>
      </c>
      <c r="P16" s="22">
        <v>1095000</v>
      </c>
      <c r="Q16" s="19">
        <f>P16/'Exch rates'!I15</f>
        <v>46.844919786096256</v>
      </c>
      <c r="R16" s="31">
        <v>1095000</v>
      </c>
      <c r="S16" s="19">
        <f>R16/'Exch rates'!J15</f>
        <v>46.844919786096256</v>
      </c>
    </row>
  </sheetData>
  <mergeCells count="9">
    <mergeCell ref="R1:S1"/>
    <mergeCell ref="P1:Q1"/>
    <mergeCell ref="N1:O1"/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workbookViewId="0">
      <selection activeCell="R1" sqref="R1:S1"/>
    </sheetView>
  </sheetViews>
  <sheetFormatPr baseColWidth="10" defaultColWidth="8.83203125" defaultRowHeight="14" x14ac:dyDescent="0"/>
  <cols>
    <col min="2" max="2" width="10" bestFit="1" customWidth="1"/>
    <col min="3" max="3" width="9.33203125" bestFit="1" customWidth="1"/>
    <col min="4" max="4" width="10" bestFit="1" customWidth="1"/>
    <col min="5" max="5" width="9.33203125" bestFit="1" customWidth="1"/>
    <col min="6" max="6" width="10" bestFit="1" customWidth="1"/>
    <col min="7" max="7" width="9.33203125" bestFit="1" customWidth="1"/>
    <col min="8" max="8" width="10" bestFit="1" customWidth="1"/>
    <col min="9" max="9" width="9.33203125" bestFit="1" customWidth="1"/>
  </cols>
  <sheetData>
    <row r="1" spans="1:20">
      <c r="A1" s="1" t="s">
        <v>37</v>
      </c>
      <c r="B1" s="36">
        <v>42824</v>
      </c>
      <c r="C1" s="36"/>
      <c r="D1" s="36">
        <v>42855</v>
      </c>
      <c r="E1" s="36"/>
      <c r="F1" s="36">
        <v>42885</v>
      </c>
      <c r="G1" s="36"/>
      <c r="H1" s="36">
        <v>42916</v>
      </c>
      <c r="I1" s="36"/>
      <c r="J1" s="36">
        <v>42917</v>
      </c>
      <c r="K1" s="36"/>
      <c r="L1" s="36">
        <v>42948</v>
      </c>
      <c r="M1" s="36"/>
      <c r="N1" s="36">
        <v>42980</v>
      </c>
      <c r="O1" s="36"/>
      <c r="P1" s="36">
        <v>43012</v>
      </c>
      <c r="Q1" s="36"/>
      <c r="R1" s="36">
        <v>43044</v>
      </c>
      <c r="S1" s="36"/>
    </row>
    <row r="2" spans="1:20">
      <c r="A2" s="1" t="s">
        <v>36</v>
      </c>
      <c r="B2" s="17" t="s">
        <v>42</v>
      </c>
      <c r="C2" s="18" t="s">
        <v>43</v>
      </c>
      <c r="D2" s="17" t="s">
        <v>42</v>
      </c>
      <c r="E2" s="18" t="s">
        <v>43</v>
      </c>
      <c r="F2" s="17" t="s">
        <v>42</v>
      </c>
      <c r="G2" s="18" t="s">
        <v>43</v>
      </c>
      <c r="H2" s="17" t="s">
        <v>42</v>
      </c>
      <c r="I2" s="18" t="s">
        <v>43</v>
      </c>
      <c r="J2" s="17" t="s">
        <v>42</v>
      </c>
      <c r="K2" s="18" t="s">
        <v>43</v>
      </c>
      <c r="L2" s="17" t="s">
        <v>42</v>
      </c>
      <c r="M2" s="18" t="s">
        <v>43</v>
      </c>
      <c r="N2" s="17" t="s">
        <v>42</v>
      </c>
      <c r="O2" s="18" t="s">
        <v>43</v>
      </c>
      <c r="P2" s="17" t="s">
        <v>42</v>
      </c>
      <c r="Q2" s="18" t="s">
        <v>43</v>
      </c>
      <c r="R2" s="17" t="s">
        <v>42</v>
      </c>
      <c r="S2" s="18" t="s">
        <v>43</v>
      </c>
    </row>
    <row r="3" spans="1:20">
      <c r="A3" s="2" t="s">
        <v>0</v>
      </c>
      <c r="B3" s="19">
        <v>2475750</v>
      </c>
      <c r="C3" s="19">
        <v>90.027272727272731</v>
      </c>
      <c r="D3" s="19">
        <v>2463375</v>
      </c>
      <c r="E3" s="19">
        <v>89.577272727272728</v>
      </c>
      <c r="F3" s="19">
        <v>2457000</v>
      </c>
      <c r="G3" s="19">
        <v>86.973451327433622</v>
      </c>
      <c r="H3" s="19">
        <v>2500500</v>
      </c>
      <c r="I3" s="19">
        <v>86.973913043478262</v>
      </c>
      <c r="J3" s="22">
        <v>2469000</v>
      </c>
      <c r="K3" s="19">
        <v>95.883495145631073</v>
      </c>
      <c r="L3" s="22">
        <v>2604000</v>
      </c>
      <c r="M3" s="19">
        <f>L3/'Exch rates'!G2</f>
        <v>92.504440497335708</v>
      </c>
      <c r="N3" s="22">
        <v>2576250</v>
      </c>
      <c r="O3" s="19">
        <f>N3/'Exch rates'!H2</f>
        <v>103.82871536523929</v>
      </c>
      <c r="P3" s="22">
        <v>2228760</v>
      </c>
      <c r="Q3" s="19">
        <f>P3/'Exch rates'!I2</f>
        <v>89.150400000000005</v>
      </c>
      <c r="R3" s="31">
        <v>2528250</v>
      </c>
      <c r="S3" s="19">
        <f>R3/'Exch rates'!J2</f>
        <v>101.13</v>
      </c>
      <c r="T3" s="32"/>
    </row>
    <row r="4" spans="1:20">
      <c r="A4" s="2" t="s">
        <v>1</v>
      </c>
      <c r="B4" s="19">
        <v>2159250</v>
      </c>
      <c r="C4" s="19">
        <v>83.449275362318843</v>
      </c>
      <c r="D4" s="19">
        <v>2131500</v>
      </c>
      <c r="E4" s="19">
        <v>80.815165876777257</v>
      </c>
      <c r="F4" s="19">
        <v>2253000</v>
      </c>
      <c r="G4" s="19">
        <v>83.73596967219207</v>
      </c>
      <c r="H4" s="19">
        <v>2297625</v>
      </c>
      <c r="I4" s="19">
        <v>85.097222222222229</v>
      </c>
      <c r="J4" s="22">
        <v>2316900</v>
      </c>
      <c r="K4" s="19">
        <v>85.180147058823536</v>
      </c>
      <c r="L4" s="22">
        <v>2447625</v>
      </c>
      <c r="M4" s="19">
        <f>L4/'Exch rates'!G3</f>
        <v>89.00454545454545</v>
      </c>
      <c r="N4" s="22">
        <v>2355000</v>
      </c>
      <c r="O4" s="19">
        <f>N4/'Exch rates'!H3</f>
        <v>90.359712230215834</v>
      </c>
      <c r="P4" s="22">
        <v>2247600</v>
      </c>
      <c r="Q4" s="19">
        <f>P4/'Exch rates'!I3</f>
        <v>89.013861386138615</v>
      </c>
      <c r="R4" s="31">
        <v>2356875</v>
      </c>
      <c r="S4" s="19">
        <f>R4/'Exch rates'!J3</f>
        <v>92.881773399014776</v>
      </c>
      <c r="T4" s="32"/>
    </row>
    <row r="5" spans="1:20">
      <c r="A5" s="2" t="s">
        <v>2</v>
      </c>
      <c r="B5" s="19">
        <v>2150000</v>
      </c>
      <c r="C5" s="19">
        <v>75.438596491228068</v>
      </c>
      <c r="D5" s="19">
        <v>2142000</v>
      </c>
      <c r="E5" s="19">
        <v>76.5</v>
      </c>
      <c r="F5" s="19">
        <v>2097800</v>
      </c>
      <c r="G5" s="19">
        <v>74.921428571428578</v>
      </c>
      <c r="H5" s="19">
        <v>2098001</v>
      </c>
      <c r="I5" s="19">
        <v>74.928607142857146</v>
      </c>
      <c r="J5" s="22">
        <v>2122500</v>
      </c>
      <c r="K5" s="19">
        <v>73.189655172413794</v>
      </c>
      <c r="L5" s="22">
        <v>2187000</v>
      </c>
      <c r="M5" s="19">
        <f>L5/'Exch rates'!G4</f>
        <v>75.41379310344827</v>
      </c>
      <c r="N5" s="22">
        <v>2354752</v>
      </c>
      <c r="O5" s="19">
        <f>N5/'Exch rates'!H4</f>
        <v>88.028112149532717</v>
      </c>
      <c r="P5" s="22">
        <v>2172600</v>
      </c>
      <c r="Q5" s="19">
        <f>P5/'Exch rates'!I4</f>
        <v>82.295454545454547</v>
      </c>
      <c r="R5" s="31">
        <v>2212000</v>
      </c>
      <c r="S5" s="19">
        <f>R5/'Exch rates'!J4</f>
        <v>81.925925925925924</v>
      </c>
      <c r="T5" s="32"/>
    </row>
    <row r="6" spans="1:20">
      <c r="A6" s="2" t="s">
        <v>3</v>
      </c>
      <c r="B6" s="19">
        <v>1929750</v>
      </c>
      <c r="C6" s="19">
        <v>77.19</v>
      </c>
      <c r="D6" s="19">
        <v>1948875</v>
      </c>
      <c r="E6" s="19">
        <v>77.954999999999998</v>
      </c>
      <c r="F6" s="19">
        <v>1959750</v>
      </c>
      <c r="G6" s="19">
        <v>78.39</v>
      </c>
      <c r="H6" s="19">
        <v>2059626</v>
      </c>
      <c r="I6" s="19">
        <v>82.385040000000004</v>
      </c>
      <c r="J6" s="22">
        <v>1960896</v>
      </c>
      <c r="K6" s="19">
        <v>72.625777777777785</v>
      </c>
      <c r="L6" s="22">
        <v>2107416</v>
      </c>
      <c r="M6" s="19">
        <f>L6/'Exch rates'!G5</f>
        <v>75.264857142857139</v>
      </c>
      <c r="N6" s="22">
        <v>2147496</v>
      </c>
      <c r="O6" s="19">
        <f>N6/'Exch rates'!H5</f>
        <v>74.051586206896545</v>
      </c>
      <c r="P6" s="22">
        <v>2121798</v>
      </c>
      <c r="Q6" s="19">
        <f>P6/'Exch rates'!I5</f>
        <v>84.198333333333338</v>
      </c>
      <c r="R6" s="31">
        <v>2175000</v>
      </c>
      <c r="S6" s="19">
        <f>R6/'Exch rates'!J5</f>
        <v>76.991150442477874</v>
      </c>
      <c r="T6" s="32"/>
    </row>
    <row r="7" spans="1:20">
      <c r="A7" s="2" t="s">
        <v>4</v>
      </c>
      <c r="B7" s="19">
        <v>1897500</v>
      </c>
      <c r="C7" s="19">
        <v>68.378378378378372</v>
      </c>
      <c r="D7" s="19">
        <v>1884000</v>
      </c>
      <c r="E7" s="19">
        <v>67.285714285714292</v>
      </c>
      <c r="F7" s="19">
        <v>1917000</v>
      </c>
      <c r="G7" s="19">
        <v>68.464285714285708</v>
      </c>
      <c r="H7" s="19">
        <v>1974000</v>
      </c>
      <c r="I7" s="19">
        <v>70.5</v>
      </c>
      <c r="J7" s="22">
        <v>2020500</v>
      </c>
      <c r="K7" s="19">
        <v>70.278260869565216</v>
      </c>
      <c r="L7" s="22">
        <v>2041002</v>
      </c>
      <c r="M7" s="19">
        <f>L7/'Exch rates'!G6</f>
        <v>74.218254545454542</v>
      </c>
      <c r="N7" s="22">
        <v>2061000</v>
      </c>
      <c r="O7" s="19">
        <f>N7/'Exch rates'!H6</f>
        <v>80.82352941176471</v>
      </c>
      <c r="P7" s="22">
        <v>2100000</v>
      </c>
      <c r="Q7" s="19">
        <f>P7/'Exch rates'!I6</f>
        <v>79.245283018867923</v>
      </c>
      <c r="R7" s="31">
        <v>2127000</v>
      </c>
      <c r="S7" s="19">
        <f>R7/'Exch rates'!J6</f>
        <v>77.345454545454544</v>
      </c>
      <c r="T7" s="32"/>
    </row>
    <row r="8" spans="1:20">
      <c r="A8" s="2" t="s">
        <v>5</v>
      </c>
      <c r="B8" s="19">
        <v>616500</v>
      </c>
      <c r="C8" s="19">
        <v>82.2</v>
      </c>
      <c r="D8" s="19">
        <v>648000</v>
      </c>
      <c r="E8" s="19">
        <v>76.235294117647058</v>
      </c>
      <c r="F8" s="19">
        <v>643200</v>
      </c>
      <c r="G8" s="19">
        <v>75.670588235294119</v>
      </c>
      <c r="H8" s="19">
        <v>642000</v>
      </c>
      <c r="I8" s="19">
        <v>71.333333333333329</v>
      </c>
      <c r="J8" s="22">
        <v>642000</v>
      </c>
      <c r="K8" s="19">
        <v>68.663101604278069</v>
      </c>
      <c r="L8" s="22">
        <v>642000</v>
      </c>
      <c r="M8" s="19">
        <f>L8/'Exch rates'!G7</f>
        <v>69.032258064516128</v>
      </c>
      <c r="N8" s="22">
        <v>864780</v>
      </c>
      <c r="O8" s="19">
        <f>N8/'Exch rates'!H7</f>
        <v>86.477999999999994</v>
      </c>
      <c r="P8" s="22">
        <v>856800</v>
      </c>
      <c r="Q8" s="19">
        <f>P8/'Exch rates'!I7</f>
        <v>85.68</v>
      </c>
      <c r="R8" s="31">
        <v>876000</v>
      </c>
      <c r="S8" s="19">
        <f>R8/'Exch rates'!J7</f>
        <v>87.6</v>
      </c>
      <c r="T8" s="32"/>
    </row>
    <row r="9" spans="1:20">
      <c r="A9" s="2" t="s">
        <v>6</v>
      </c>
      <c r="B9" s="19">
        <v>669000</v>
      </c>
      <c r="C9" s="19">
        <v>83.625</v>
      </c>
      <c r="D9" s="19">
        <v>672000</v>
      </c>
      <c r="E9" s="19">
        <v>79.649164394927112</v>
      </c>
      <c r="F9" s="19">
        <v>756000</v>
      </c>
      <c r="G9" s="19">
        <v>85.909090909090907</v>
      </c>
      <c r="H9" s="19">
        <v>750000</v>
      </c>
      <c r="I9" s="19">
        <v>83.798882681564251</v>
      </c>
      <c r="J9" s="22">
        <v>711000</v>
      </c>
      <c r="K9" s="19">
        <v>76.657681940700812</v>
      </c>
      <c r="L9" s="22">
        <v>741000</v>
      </c>
      <c r="M9" s="19">
        <f>L9/'Exch rates'!G8</f>
        <v>76</v>
      </c>
      <c r="N9" s="22">
        <v>763500</v>
      </c>
      <c r="O9" s="19">
        <f>N9/'Exch rates'!H8</f>
        <v>76.349999999999994</v>
      </c>
      <c r="P9" s="22">
        <v>729000</v>
      </c>
      <c r="Q9" s="19">
        <f>P9/'Exch rates'!I8</f>
        <v>72.900000000000006</v>
      </c>
      <c r="R9" s="31">
        <v>684000</v>
      </c>
      <c r="S9" s="19">
        <f>R9/'Exch rates'!J8</f>
        <v>68.059701492537314</v>
      </c>
      <c r="T9" s="32"/>
    </row>
    <row r="10" spans="1:20">
      <c r="A10" s="2" t="s">
        <v>7</v>
      </c>
      <c r="B10" s="19">
        <v>1227750</v>
      </c>
      <c r="C10" s="19">
        <v>49.774993918754561</v>
      </c>
      <c r="D10" s="19">
        <v>1292250</v>
      </c>
      <c r="E10" s="19">
        <v>52.38992945755291</v>
      </c>
      <c r="F10" s="19">
        <v>1293000</v>
      </c>
      <c r="G10" s="19">
        <v>53.137714215263223</v>
      </c>
      <c r="H10" s="19">
        <v>1238250</v>
      </c>
      <c r="I10" s="19">
        <v>50.887683392923194</v>
      </c>
      <c r="J10" s="22">
        <v>1264500</v>
      </c>
      <c r="K10" s="19">
        <v>56.117694048728531</v>
      </c>
      <c r="L10" s="22">
        <v>1143000</v>
      </c>
      <c r="M10" s="19">
        <f>L10/'Exch rates'!G9</f>
        <v>48.985714285714288</v>
      </c>
      <c r="N10" s="22">
        <v>1181000</v>
      </c>
      <c r="O10" s="19">
        <f>N10/'Exch rates'!H9</f>
        <v>50.614285714285714</v>
      </c>
      <c r="P10" s="22">
        <v>1178800</v>
      </c>
      <c r="Q10" s="19">
        <f>P10/'Exch rates'!I9</f>
        <v>48.311475409836063</v>
      </c>
      <c r="R10" s="31">
        <v>1054000</v>
      </c>
      <c r="S10" s="19">
        <f>R10/'Exch rates'!J9</f>
        <v>43.31506849315069</v>
      </c>
      <c r="T10" s="32"/>
    </row>
    <row r="11" spans="1:20">
      <c r="A11" s="2" t="s">
        <v>8</v>
      </c>
      <c r="B11" s="19">
        <v>1108312.5</v>
      </c>
      <c r="C11" s="19">
        <v>50.435153583617748</v>
      </c>
      <c r="D11" s="19">
        <v>1102650</v>
      </c>
      <c r="E11" s="19">
        <v>48.898004434589801</v>
      </c>
      <c r="F11" s="19">
        <v>1087507.5</v>
      </c>
      <c r="G11" s="19">
        <v>48.119800884955751</v>
      </c>
      <c r="H11" s="19">
        <v>1104000</v>
      </c>
      <c r="I11" s="19">
        <v>49.012208657047722</v>
      </c>
      <c r="J11" s="22">
        <v>1068137.5</v>
      </c>
      <c r="K11" s="19">
        <v>46.93047012302285</v>
      </c>
      <c r="L11" s="22">
        <v>853437.5</v>
      </c>
      <c r="M11" s="19">
        <f>L11/'Exch rates'!G10</f>
        <v>37.582568807339449</v>
      </c>
      <c r="N11" s="22">
        <v>887250</v>
      </c>
      <c r="O11" s="19">
        <f>N11/'Exch rates'!H10</f>
        <v>39.042904290429043</v>
      </c>
      <c r="P11" s="22">
        <v>875125</v>
      </c>
      <c r="Q11" s="19">
        <f>P11/'Exch rates'!I10</f>
        <v>38.242898761835399</v>
      </c>
      <c r="R11" s="31">
        <v>878000</v>
      </c>
      <c r="S11" s="19">
        <f>R11/'Exch rates'!J10</f>
        <v>38.257080610021788</v>
      </c>
      <c r="T11" s="32"/>
    </row>
    <row r="12" spans="1:20">
      <c r="A12" s="2" t="s">
        <v>9</v>
      </c>
      <c r="B12" s="19">
        <v>1774500</v>
      </c>
      <c r="C12" s="19">
        <v>64.940530649588283</v>
      </c>
      <c r="D12" s="19">
        <v>2062500</v>
      </c>
      <c r="E12" s="19">
        <v>74.092035779717648</v>
      </c>
      <c r="F12" s="19">
        <v>2230800</v>
      </c>
      <c r="G12" s="19">
        <v>78.494018296973962</v>
      </c>
      <c r="H12" s="19">
        <v>2244000</v>
      </c>
      <c r="I12" s="19">
        <v>79.293286219081267</v>
      </c>
      <c r="J12" s="22">
        <v>1854000</v>
      </c>
      <c r="K12" s="19">
        <v>84.035898830568399</v>
      </c>
      <c r="L12" s="22">
        <v>1692000</v>
      </c>
      <c r="M12" s="19">
        <f>L12/'Exch rates'!G11</f>
        <v>73.565217391304344</v>
      </c>
      <c r="N12" s="22">
        <v>1446000</v>
      </c>
      <c r="O12" s="19">
        <f>N12/'Exch rates'!H11</f>
        <v>65.727272727272734</v>
      </c>
      <c r="P12" s="22">
        <v>1384800</v>
      </c>
      <c r="Q12" s="19">
        <f>P12/'Exch rates'!I11</f>
        <v>62.945454545454545</v>
      </c>
      <c r="R12" s="31">
        <v>1368000</v>
      </c>
      <c r="S12" s="19">
        <f>R12/'Exch rates'!J11</f>
        <v>62.18181818181818</v>
      </c>
      <c r="T12" s="32"/>
    </row>
    <row r="13" spans="1:20">
      <c r="A13" s="2" t="s">
        <v>10</v>
      </c>
      <c r="B13" s="19">
        <v>1478100</v>
      </c>
      <c r="C13" s="19">
        <v>66.282511210762337</v>
      </c>
      <c r="D13" s="19">
        <v>1571100</v>
      </c>
      <c r="E13" s="19">
        <v>71.154891304347828</v>
      </c>
      <c r="F13" s="19">
        <v>1709400</v>
      </c>
      <c r="G13" s="19">
        <v>76.380697050938338</v>
      </c>
      <c r="H13" s="19">
        <v>1821000</v>
      </c>
      <c r="I13" s="19">
        <v>80.575221238938056</v>
      </c>
      <c r="J13" s="22">
        <v>1767000</v>
      </c>
      <c r="K13" s="19">
        <v>76.493506493506487</v>
      </c>
      <c r="L13" s="22">
        <v>1668000</v>
      </c>
      <c r="M13" s="19">
        <f>L13/'Exch rates'!G12</f>
        <v>72.521739130434781</v>
      </c>
      <c r="N13" s="22">
        <v>1581600</v>
      </c>
      <c r="O13" s="19">
        <f>N13/'Exch rates'!H12</f>
        <v>68.765217391304347</v>
      </c>
      <c r="P13" s="22">
        <v>1495800</v>
      </c>
      <c r="Q13" s="19">
        <f>P13/'Exch rates'!I12</f>
        <v>64.753246753246756</v>
      </c>
      <c r="R13" s="31">
        <v>1461000</v>
      </c>
      <c r="S13" s="19">
        <f>R13/'Exch rates'!J12</f>
        <v>63.246753246753244</v>
      </c>
      <c r="T13" s="32"/>
    </row>
    <row r="14" spans="1:20">
      <c r="A14" s="2" t="s">
        <v>11</v>
      </c>
      <c r="B14" s="19">
        <v>1101186.5</v>
      </c>
      <c r="C14" s="19">
        <v>49.037517812611327</v>
      </c>
      <c r="D14" s="19">
        <v>1176824</v>
      </c>
      <c r="E14" s="19">
        <v>51.221936887921657</v>
      </c>
      <c r="F14" s="19">
        <v>1346999.5</v>
      </c>
      <c r="G14" s="19">
        <v>57.229022390279134</v>
      </c>
      <c r="H14" s="19">
        <v>1430999</v>
      </c>
      <c r="I14" s="19">
        <v>62.439959856881053</v>
      </c>
      <c r="J14" s="22">
        <v>1549229.5</v>
      </c>
      <c r="K14" s="19">
        <v>67.357804347826089</v>
      </c>
      <c r="L14" s="22">
        <v>1361374</v>
      </c>
      <c r="M14" s="19">
        <f>L14/'Exch rates'!G13</f>
        <v>58.806652267818578</v>
      </c>
      <c r="N14" s="22">
        <v>1166624</v>
      </c>
      <c r="O14" s="19">
        <f>N14/'Exch rates'!H13</f>
        <v>50.394125269978403</v>
      </c>
      <c r="P14" s="22">
        <v>1150999</v>
      </c>
      <c r="Q14" s="19">
        <f>P14/'Exch rates'!I13</f>
        <v>49.840281461434373</v>
      </c>
      <c r="R14" s="31">
        <v>1102624.5</v>
      </c>
      <c r="S14" s="19">
        <f>R14/'Exch rates'!J13</f>
        <v>47.284888769766816</v>
      </c>
      <c r="T14" s="32"/>
    </row>
    <row r="15" spans="1:20">
      <c r="A15" s="2" t="s">
        <v>12</v>
      </c>
      <c r="B15" s="19">
        <v>1309625</v>
      </c>
      <c r="C15" s="19">
        <v>62.363095238095241</v>
      </c>
      <c r="D15" s="19">
        <v>1354500</v>
      </c>
      <c r="E15" s="19">
        <v>61.56818181818182</v>
      </c>
      <c r="F15" s="19">
        <v>1395750</v>
      </c>
      <c r="G15" s="19">
        <v>61.579017029912642</v>
      </c>
      <c r="H15" s="19">
        <v>1416750</v>
      </c>
      <c r="I15" s="19">
        <v>62.563479796864648</v>
      </c>
      <c r="J15" s="22">
        <v>1104500</v>
      </c>
      <c r="K15" s="19">
        <v>48.871681415929203</v>
      </c>
      <c r="L15" s="22">
        <v>1029000</v>
      </c>
      <c r="M15" s="19">
        <f>L15/'Exch rates'!G14</f>
        <v>45.065693430656935</v>
      </c>
      <c r="N15" s="22">
        <v>863500</v>
      </c>
      <c r="O15" s="19">
        <f>N15/'Exch rates'!H14</f>
        <v>38.039647577092509</v>
      </c>
      <c r="P15" s="22">
        <v>909000</v>
      </c>
      <c r="Q15" s="19">
        <f>P15/'Exch rates'!I14</f>
        <v>39.636627906976749</v>
      </c>
      <c r="R15" s="31">
        <v>979250</v>
      </c>
      <c r="S15" s="19">
        <f>R15/'Exch rates'!J14</f>
        <v>42.453034682080926</v>
      </c>
      <c r="T15" s="32"/>
    </row>
    <row r="16" spans="1:20">
      <c r="A16" s="2" t="s">
        <v>13</v>
      </c>
      <c r="B16" s="19">
        <v>1395750</v>
      </c>
      <c r="C16" s="19">
        <v>61.35164835164835</v>
      </c>
      <c r="D16" s="19">
        <v>1326000</v>
      </c>
      <c r="E16" s="19">
        <v>57.155172413793103</v>
      </c>
      <c r="F16" s="19">
        <v>1401000</v>
      </c>
      <c r="G16" s="19">
        <v>60.583783783783787</v>
      </c>
      <c r="H16" s="19">
        <v>1389750</v>
      </c>
      <c r="I16" s="19">
        <v>59.454545454545453</v>
      </c>
      <c r="J16" s="22">
        <v>1471500</v>
      </c>
      <c r="K16" s="19">
        <v>62.951871657754012</v>
      </c>
      <c r="L16" s="22">
        <v>1557750</v>
      </c>
      <c r="M16" s="19">
        <f>L16/'Exch rates'!G15</f>
        <v>66.641711229946523</v>
      </c>
      <c r="N16" s="22">
        <v>1446000</v>
      </c>
      <c r="O16" s="19">
        <f>N16/'Exch rates'!H15</f>
        <v>61.860962566844918</v>
      </c>
      <c r="P16" s="22">
        <v>1317000</v>
      </c>
      <c r="Q16" s="19">
        <f>P16/'Exch rates'!I15</f>
        <v>56.342245989304814</v>
      </c>
      <c r="R16" s="31">
        <v>1285500</v>
      </c>
      <c r="S16" s="19">
        <f>R16/'Exch rates'!J15</f>
        <v>54.99465240641711</v>
      </c>
      <c r="T16" s="32"/>
    </row>
  </sheetData>
  <mergeCells count="9">
    <mergeCell ref="R1:S1"/>
    <mergeCell ref="P1:Q1"/>
    <mergeCell ref="N1:O1"/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workbookViewId="0">
      <selection activeCell="F10" sqref="F10"/>
    </sheetView>
  </sheetViews>
  <sheetFormatPr baseColWidth="10" defaultColWidth="8.83203125" defaultRowHeight="14" x14ac:dyDescent="0"/>
  <cols>
    <col min="1" max="1" width="11.83203125" bestFit="1" customWidth="1"/>
    <col min="2" max="2" width="10" bestFit="1" customWidth="1"/>
    <col min="3" max="3" width="9.33203125" bestFit="1" customWidth="1"/>
    <col min="4" max="4" width="10" bestFit="1" customWidth="1"/>
    <col min="5" max="5" width="9.33203125" bestFit="1" customWidth="1"/>
    <col min="6" max="6" width="10" bestFit="1" customWidth="1"/>
    <col min="7" max="7" width="9.33203125" bestFit="1" customWidth="1"/>
    <col min="8" max="8" width="10" bestFit="1" customWidth="1"/>
    <col min="9" max="9" width="9.33203125" bestFit="1" customWidth="1"/>
  </cols>
  <sheetData>
    <row r="1" spans="1:19">
      <c r="A1" s="1" t="s">
        <v>37</v>
      </c>
      <c r="B1" s="36">
        <v>42824</v>
      </c>
      <c r="C1" s="36"/>
      <c r="D1" s="36">
        <v>42855</v>
      </c>
      <c r="E1" s="36"/>
      <c r="F1" s="36">
        <v>42885</v>
      </c>
      <c r="G1" s="36"/>
      <c r="H1" s="36">
        <v>42916</v>
      </c>
      <c r="I1" s="36"/>
      <c r="J1" s="36">
        <v>42917</v>
      </c>
      <c r="K1" s="36"/>
      <c r="L1" s="36">
        <v>42948</v>
      </c>
      <c r="M1" s="36"/>
      <c r="N1" s="36">
        <v>42980</v>
      </c>
      <c r="O1" s="36"/>
      <c r="P1" s="36">
        <v>43011</v>
      </c>
      <c r="Q1" s="36"/>
      <c r="R1" s="36">
        <v>43043</v>
      </c>
      <c r="S1" s="36"/>
    </row>
    <row r="2" spans="1:19" ht="14.25" customHeight="1">
      <c r="A2" s="1" t="s">
        <v>36</v>
      </c>
      <c r="B2" s="17" t="s">
        <v>42</v>
      </c>
      <c r="C2" s="18" t="s">
        <v>43</v>
      </c>
      <c r="D2" s="17" t="s">
        <v>42</v>
      </c>
      <c r="E2" s="18" t="s">
        <v>43</v>
      </c>
      <c r="F2" s="17" t="s">
        <v>42</v>
      </c>
      <c r="G2" s="18" t="s">
        <v>43</v>
      </c>
      <c r="H2" s="17" t="s">
        <v>42</v>
      </c>
      <c r="I2" s="18" t="s">
        <v>43</v>
      </c>
      <c r="J2" s="17" t="s">
        <v>42</v>
      </c>
      <c r="K2" s="18" t="s">
        <v>43</v>
      </c>
      <c r="L2" s="17" t="s">
        <v>42</v>
      </c>
      <c r="M2" s="18" t="s">
        <v>43</v>
      </c>
      <c r="N2" s="17" t="s">
        <v>42</v>
      </c>
      <c r="O2" s="18" t="s">
        <v>43</v>
      </c>
      <c r="P2" s="17" t="s">
        <v>42</v>
      </c>
      <c r="Q2" s="18" t="s">
        <v>43</v>
      </c>
      <c r="R2" s="17" t="s">
        <v>42</v>
      </c>
      <c r="S2" s="18" t="s">
        <v>43</v>
      </c>
    </row>
    <row r="3" spans="1:19">
      <c r="A3" s="2" t="s">
        <v>0</v>
      </c>
      <c r="B3" s="19">
        <v>3139375</v>
      </c>
      <c r="C3" s="19">
        <v>114.15909090909091</v>
      </c>
      <c r="D3" s="19">
        <v>3160125</v>
      </c>
      <c r="E3" s="19">
        <v>114.91363636363636</v>
      </c>
      <c r="F3" s="19">
        <v>3373975</v>
      </c>
      <c r="G3" s="19">
        <v>119.43274336283186</v>
      </c>
      <c r="H3" s="19">
        <v>3131687.5</v>
      </c>
      <c r="I3" s="19">
        <v>108.92826086956522</v>
      </c>
      <c r="J3" s="22">
        <v>3091000</v>
      </c>
      <c r="K3" s="19">
        <v>120.03883495145631</v>
      </c>
      <c r="L3" s="22">
        <v>3238250</v>
      </c>
      <c r="M3" s="19">
        <f>L3/'Exch rates'!G2</f>
        <v>115.03552397868562</v>
      </c>
      <c r="N3" s="22">
        <v>3165500</v>
      </c>
      <c r="O3" s="19">
        <f>N3/'Exch rates'!H2</f>
        <v>127.57682619647355</v>
      </c>
      <c r="P3" s="22">
        <v>2809310</v>
      </c>
      <c r="Q3" s="19">
        <f>P3/'Exch rates'!I2</f>
        <v>112.3724</v>
      </c>
      <c r="R3" s="31">
        <v>3107750</v>
      </c>
      <c r="S3" s="19">
        <f>R3/'Exch rates'!J2</f>
        <v>124.31</v>
      </c>
    </row>
    <row r="4" spans="1:19">
      <c r="A4" s="2" t="s">
        <v>1</v>
      </c>
      <c r="B4" s="19">
        <v>3083599.75</v>
      </c>
      <c r="C4" s="19">
        <v>119.17293719806763</v>
      </c>
      <c r="D4" s="19">
        <v>3172843.75</v>
      </c>
      <c r="E4" s="19">
        <v>120.29739336492891</v>
      </c>
      <c r="F4" s="19">
        <v>2938937.5</v>
      </c>
      <c r="G4" s="19">
        <v>109.22981862781536</v>
      </c>
      <c r="H4" s="19">
        <v>2911033</v>
      </c>
      <c r="I4" s="19">
        <v>107.81603703703703</v>
      </c>
      <c r="J4" s="22">
        <v>2968229</v>
      </c>
      <c r="K4" s="19">
        <v>109.12606617647059</v>
      </c>
      <c r="L4" s="22">
        <v>3118954</v>
      </c>
      <c r="M4" s="19">
        <f>L4/'Exch rates'!G3</f>
        <v>113.41650909090909</v>
      </c>
      <c r="N4" s="22">
        <v>3018329</v>
      </c>
      <c r="O4" s="19">
        <f>N4/'Exch rates'!H3</f>
        <v>115.81118465227817</v>
      </c>
      <c r="P4" s="22">
        <v>2902758</v>
      </c>
      <c r="Q4" s="19">
        <f>P4/'Exch rates'!I3</f>
        <v>114.96071287128713</v>
      </c>
      <c r="R4" s="31">
        <v>3067329</v>
      </c>
      <c r="S4" s="19">
        <f>R4/'Exch rates'!J3</f>
        <v>120.879960591133</v>
      </c>
    </row>
    <row r="5" spans="1:19">
      <c r="A5" s="2" t="s">
        <v>2</v>
      </c>
      <c r="B5" s="19">
        <v>2925476.5</v>
      </c>
      <c r="C5" s="19">
        <v>102.64829824561403</v>
      </c>
      <c r="D5" s="19">
        <v>2983916.6666666665</v>
      </c>
      <c r="E5" s="19">
        <v>106.56845238095238</v>
      </c>
      <c r="F5" s="19">
        <v>2891350</v>
      </c>
      <c r="G5" s="19">
        <v>103.2625</v>
      </c>
      <c r="H5" s="19">
        <v>2658825.6666666665</v>
      </c>
      <c r="I5" s="19">
        <v>94.958059523809524</v>
      </c>
      <c r="J5" s="22">
        <v>2692162.3333333335</v>
      </c>
      <c r="K5" s="19">
        <v>92.833183908045982</v>
      </c>
      <c r="L5" s="22">
        <v>2757745.6666666665</v>
      </c>
      <c r="M5" s="19">
        <f>L5/'Exch rates'!G4</f>
        <v>95.094678160919528</v>
      </c>
      <c r="N5" s="22">
        <v>2952414.3333333335</v>
      </c>
      <c r="O5" s="19">
        <f>N5/'Exch rates'!H4</f>
        <v>110.37062928348911</v>
      </c>
      <c r="P5" s="22">
        <v>2718716.6666666665</v>
      </c>
      <c r="Q5" s="19">
        <f>P5/'Exch rates'!I4</f>
        <v>102.98169191919192</v>
      </c>
      <c r="R5" s="31">
        <v>2727500</v>
      </c>
      <c r="S5" s="19">
        <f>R5/'Exch rates'!J4</f>
        <v>101.01851851851852</v>
      </c>
    </row>
    <row r="6" spans="1:19">
      <c r="A6" s="2" t="s">
        <v>3</v>
      </c>
      <c r="B6" s="19">
        <v>2510875</v>
      </c>
      <c r="C6" s="19">
        <v>100.435</v>
      </c>
      <c r="D6" s="19">
        <v>2527875</v>
      </c>
      <c r="E6" s="19">
        <v>101.11499999999999</v>
      </c>
      <c r="F6" s="19">
        <v>2537687.5</v>
      </c>
      <c r="G6" s="19">
        <v>101.50749999999999</v>
      </c>
      <c r="H6" s="19">
        <v>2579971.5</v>
      </c>
      <c r="I6" s="19">
        <v>103.19886</v>
      </c>
      <c r="J6" s="22">
        <v>2479162.5</v>
      </c>
      <c r="K6" s="19">
        <v>91.82083333333334</v>
      </c>
      <c r="L6" s="22">
        <v>2704745</v>
      </c>
      <c r="M6" s="19">
        <f>L6/'Exch rates'!G5</f>
        <v>96.598035714285714</v>
      </c>
      <c r="N6" s="22">
        <v>2770575</v>
      </c>
      <c r="O6" s="19">
        <f>N6/'Exch rates'!H5</f>
        <v>95.537068965517236</v>
      </c>
      <c r="P6" s="22">
        <v>2801698</v>
      </c>
      <c r="Q6" s="19">
        <f>P6/'Exch rates'!I5</f>
        <v>111.17849206349206</v>
      </c>
      <c r="R6" s="31">
        <v>2873164.5</v>
      </c>
      <c r="S6" s="19">
        <f>R6/'Exch rates'!J5</f>
        <v>101.70493805309735</v>
      </c>
    </row>
    <row r="7" spans="1:19">
      <c r="A7" s="2" t="s">
        <v>4</v>
      </c>
      <c r="B7" s="19">
        <v>3011250</v>
      </c>
      <c r="C7" s="19">
        <v>108.51351351351352</v>
      </c>
      <c r="D7" s="19">
        <v>3605250</v>
      </c>
      <c r="E7" s="19">
        <v>128.75892857142858</v>
      </c>
      <c r="F7" s="19">
        <v>2647750</v>
      </c>
      <c r="G7" s="19">
        <v>94.5625</v>
      </c>
      <c r="H7" s="19">
        <v>2688408</v>
      </c>
      <c r="I7" s="19">
        <v>96.014571428571429</v>
      </c>
      <c r="J7" s="22">
        <v>2779954</v>
      </c>
      <c r="K7" s="19">
        <v>96.69405217391305</v>
      </c>
      <c r="L7" s="22">
        <v>2807331</v>
      </c>
      <c r="M7" s="19">
        <f>L7/'Exch rates'!G6</f>
        <v>102.08476363636363</v>
      </c>
      <c r="N7" s="22">
        <v>2876829</v>
      </c>
      <c r="O7" s="19">
        <f>N7/'Exch rates'!H6</f>
        <v>112.81682352941176</v>
      </c>
      <c r="P7" s="22">
        <v>2991750</v>
      </c>
      <c r="Q7" s="19">
        <f>P7/'Exch rates'!I6</f>
        <v>112.89622641509433</v>
      </c>
      <c r="R7" s="31">
        <v>3028000</v>
      </c>
      <c r="S7" s="19">
        <f>R7/'Exch rates'!J6</f>
        <v>110.10909090909091</v>
      </c>
    </row>
    <row r="8" spans="1:19">
      <c r="A8" s="2" t="s">
        <v>5</v>
      </c>
      <c r="B8" s="19">
        <v>1000500</v>
      </c>
      <c r="C8" s="19">
        <v>133.4</v>
      </c>
      <c r="D8" s="19">
        <v>1030000</v>
      </c>
      <c r="E8" s="19">
        <v>121.17647058823529</v>
      </c>
      <c r="F8" s="19">
        <v>800200</v>
      </c>
      <c r="G8" s="19">
        <v>94.141176470588235</v>
      </c>
      <c r="H8" s="19">
        <v>801250</v>
      </c>
      <c r="I8" s="19">
        <v>89.027777777777771</v>
      </c>
      <c r="J8" s="22">
        <v>800500</v>
      </c>
      <c r="K8" s="19">
        <v>85.61497326203208</v>
      </c>
      <c r="L8" s="22">
        <v>800500</v>
      </c>
      <c r="M8" s="19">
        <f>L8/'Exch rates'!G7</f>
        <v>86.075268817204304</v>
      </c>
      <c r="N8" s="22">
        <v>1070280</v>
      </c>
      <c r="O8" s="19">
        <f>N8/'Exch rates'!H7</f>
        <v>107.02800000000001</v>
      </c>
      <c r="P8" s="22">
        <v>1020300</v>
      </c>
      <c r="Q8" s="19">
        <f>P8/'Exch rates'!I7</f>
        <v>102.03</v>
      </c>
      <c r="R8" s="31">
        <v>1036500</v>
      </c>
      <c r="S8" s="19">
        <f>R8/'Exch rates'!J7</f>
        <v>103.65</v>
      </c>
    </row>
    <row r="9" spans="1:19">
      <c r="A9" s="2" t="s">
        <v>6</v>
      </c>
      <c r="B9" s="19">
        <v>871900</v>
      </c>
      <c r="C9" s="19">
        <v>108.9875</v>
      </c>
      <c r="D9" s="19">
        <v>879500</v>
      </c>
      <c r="E9" s="19">
        <v>104.24321441270594</v>
      </c>
      <c r="F9" s="19">
        <v>962250</v>
      </c>
      <c r="G9" s="19">
        <v>109.34659090909091</v>
      </c>
      <c r="H9" s="19">
        <v>956250</v>
      </c>
      <c r="I9" s="19">
        <v>106.84357541899442</v>
      </c>
      <c r="J9" s="22">
        <v>915200</v>
      </c>
      <c r="K9" s="19">
        <v>98.673854447439354</v>
      </c>
      <c r="L9" s="22">
        <v>943250</v>
      </c>
      <c r="M9" s="19">
        <f>L9/'Exch rates'!G8</f>
        <v>96.743589743589737</v>
      </c>
      <c r="N9" s="22">
        <v>1010750</v>
      </c>
      <c r="O9" s="19">
        <f>N9/'Exch rates'!H8</f>
        <v>101.075</v>
      </c>
      <c r="P9" s="22">
        <v>942750</v>
      </c>
      <c r="Q9" s="19">
        <f>P9/'Exch rates'!I8</f>
        <v>94.275000000000006</v>
      </c>
      <c r="R9" s="31">
        <v>894100</v>
      </c>
      <c r="S9" s="19">
        <f>R9/'Exch rates'!J8</f>
        <v>88.96517412935323</v>
      </c>
    </row>
    <row r="10" spans="1:19">
      <c r="A10" s="2" t="s">
        <v>7</v>
      </c>
      <c r="B10" s="19">
        <v>2230250</v>
      </c>
      <c r="C10" s="19">
        <v>90.417984269845135</v>
      </c>
      <c r="D10" s="19">
        <v>2431250</v>
      </c>
      <c r="E10" s="19">
        <v>98.566853158193467</v>
      </c>
      <c r="F10" s="19">
        <v>1802000</v>
      </c>
      <c r="G10" s="19">
        <v>74.055808983684713</v>
      </c>
      <c r="H10" s="19">
        <v>1747250</v>
      </c>
      <c r="I10" s="19">
        <v>71.805778161344676</v>
      </c>
      <c r="J10" s="22">
        <v>1773500</v>
      </c>
      <c r="K10" s="19">
        <v>78.706785603337323</v>
      </c>
      <c r="L10" s="22">
        <v>1652000</v>
      </c>
      <c r="M10" s="19">
        <f>L10/'Exch rates'!G9</f>
        <v>70.8</v>
      </c>
      <c r="N10" s="22">
        <v>1690000</v>
      </c>
      <c r="O10" s="19">
        <f>N10/'Exch rates'!H9</f>
        <v>72.428571428571431</v>
      </c>
      <c r="P10" s="22">
        <v>1687800</v>
      </c>
      <c r="Q10" s="19">
        <f>P10/'Exch rates'!I9</f>
        <v>69.172131147540981</v>
      </c>
      <c r="R10" s="31">
        <v>1563000</v>
      </c>
      <c r="S10" s="19">
        <f>R10/'Exch rates'!J9</f>
        <v>64.232876712328775</v>
      </c>
    </row>
    <row r="11" spans="1:19">
      <c r="A11" s="2" t="s">
        <v>8</v>
      </c>
      <c r="B11" s="19">
        <v>1796187.5</v>
      </c>
      <c r="C11" s="19">
        <v>81.737770193401587</v>
      </c>
      <c r="D11" s="19">
        <v>1687775</v>
      </c>
      <c r="E11" s="19">
        <v>74.845898004434588</v>
      </c>
      <c r="F11" s="19">
        <v>1516788.75</v>
      </c>
      <c r="G11" s="19">
        <v>67.114546460176996</v>
      </c>
      <c r="H11" s="19">
        <v>1534625</v>
      </c>
      <c r="I11" s="19">
        <v>68.129855715871258</v>
      </c>
      <c r="J11" s="22">
        <v>1521637.5</v>
      </c>
      <c r="K11" s="19">
        <v>66.855777680140591</v>
      </c>
      <c r="L11" s="22">
        <v>1384187.5</v>
      </c>
      <c r="M11" s="19">
        <f>L11/'Exch rates'!G10</f>
        <v>60.955045871559633</v>
      </c>
      <c r="N11" s="22">
        <v>1459562.5</v>
      </c>
      <c r="O11" s="19">
        <f>N11/'Exch rates'!H10</f>
        <v>64.227172717271728</v>
      </c>
      <c r="P11" s="22">
        <v>1386781.25</v>
      </c>
      <c r="Q11" s="19">
        <f>P11/'Exch rates'!I10</f>
        <v>60.602239621267302</v>
      </c>
      <c r="R11" s="31">
        <v>1319500</v>
      </c>
      <c r="S11" s="19">
        <f>R11/'Exch rates'!J10</f>
        <v>57.494553376906318</v>
      </c>
    </row>
    <row r="12" spans="1:19">
      <c r="A12" s="2" t="s">
        <v>9</v>
      </c>
      <c r="B12" s="19">
        <v>2335000</v>
      </c>
      <c r="C12" s="19">
        <v>85.452881976212254</v>
      </c>
      <c r="D12" s="19">
        <v>2619000</v>
      </c>
      <c r="E12" s="19">
        <v>94.083414161008733</v>
      </c>
      <c r="F12" s="19">
        <v>2791300</v>
      </c>
      <c r="G12" s="19">
        <v>98.216045038705133</v>
      </c>
      <c r="H12" s="19">
        <v>2804500</v>
      </c>
      <c r="I12" s="19">
        <v>99.098939929328623</v>
      </c>
      <c r="J12" s="22">
        <v>2316500</v>
      </c>
      <c r="K12" s="19">
        <v>104.99954673193727</v>
      </c>
      <c r="L12" s="22">
        <v>2158500</v>
      </c>
      <c r="M12" s="19">
        <f>L12/'Exch rates'!G11</f>
        <v>93.847826086956516</v>
      </c>
      <c r="N12" s="22">
        <v>1904500</v>
      </c>
      <c r="O12" s="19">
        <f>N12/'Exch rates'!H11</f>
        <v>86.568181818181813</v>
      </c>
      <c r="P12" s="22">
        <v>1843300</v>
      </c>
      <c r="Q12" s="19">
        <f>P12/'Exch rates'!I11</f>
        <v>83.786363636363632</v>
      </c>
      <c r="R12" s="31">
        <v>1830500</v>
      </c>
      <c r="S12" s="19">
        <f>R12/'Exch rates'!J11</f>
        <v>83.204545454545453</v>
      </c>
    </row>
    <row r="13" spans="1:19">
      <c r="A13" s="2" t="s">
        <v>10</v>
      </c>
      <c r="B13" s="19">
        <v>2069100</v>
      </c>
      <c r="C13" s="19">
        <v>92.784753363228702</v>
      </c>
      <c r="D13" s="19">
        <v>2196100</v>
      </c>
      <c r="E13" s="19">
        <v>99.461050724637687</v>
      </c>
      <c r="F13" s="19">
        <v>2405900</v>
      </c>
      <c r="G13" s="19">
        <v>107.50223413762288</v>
      </c>
      <c r="H13" s="19">
        <v>2521500</v>
      </c>
      <c r="I13" s="19">
        <v>111.57079646017699</v>
      </c>
      <c r="J13" s="22">
        <v>2437500</v>
      </c>
      <c r="K13" s="19">
        <v>105.51948051948052</v>
      </c>
      <c r="L13" s="22">
        <v>2428500</v>
      </c>
      <c r="M13" s="19">
        <f>L13/'Exch rates'!G12</f>
        <v>105.58695652173913</v>
      </c>
      <c r="N13" s="22">
        <v>2338100</v>
      </c>
      <c r="O13" s="19">
        <f>N13/'Exch rates'!H12</f>
        <v>101.65652173913044</v>
      </c>
      <c r="P13" s="22">
        <v>2252300</v>
      </c>
      <c r="Q13" s="19">
        <f>P13/'Exch rates'!I12</f>
        <v>97.502164502164504</v>
      </c>
      <c r="R13" s="31">
        <v>2247500</v>
      </c>
      <c r="S13" s="19">
        <f>R13/'Exch rates'!J12</f>
        <v>97.294372294372295</v>
      </c>
    </row>
    <row r="14" spans="1:19">
      <c r="A14" s="2" t="s">
        <v>11</v>
      </c>
      <c r="B14" s="19">
        <v>1570009.8333333333</v>
      </c>
      <c r="C14" s="19">
        <v>69.914937358983494</v>
      </c>
      <c r="D14" s="19">
        <v>1645647.3333333333</v>
      </c>
      <c r="E14" s="19">
        <v>71.627740297424737</v>
      </c>
      <c r="F14" s="19">
        <v>1725822.8333333333</v>
      </c>
      <c r="G14" s="19">
        <v>73.323823483593202</v>
      </c>
      <c r="H14" s="19">
        <v>1814655.6666666667</v>
      </c>
      <c r="I14" s="19">
        <v>79.18036768769818</v>
      </c>
      <c r="J14" s="22">
        <v>1932886.1666666667</v>
      </c>
      <c r="K14" s="19">
        <v>84.038528985507256</v>
      </c>
      <c r="L14" s="22">
        <v>1745030.6666666667</v>
      </c>
      <c r="M14" s="19">
        <f>L14/'Exch rates'!G13</f>
        <v>75.379294456443489</v>
      </c>
      <c r="N14" s="22">
        <v>1603170.6666666667</v>
      </c>
      <c r="O14" s="19">
        <f>N14/'Exch rates'!H13</f>
        <v>69.251432685385168</v>
      </c>
      <c r="P14" s="22">
        <v>1565045.6666666667</v>
      </c>
      <c r="Q14" s="19">
        <f>P14/'Exch rates'!I13</f>
        <v>67.769230491655392</v>
      </c>
      <c r="R14" s="31">
        <v>1516671.1666666667</v>
      </c>
      <c r="S14" s="19">
        <f>R14/'Exch rates'!J13</f>
        <v>65.040843384258025</v>
      </c>
    </row>
    <row r="15" spans="1:19">
      <c r="A15" s="2" t="s">
        <v>12</v>
      </c>
      <c r="B15" s="19">
        <v>1779625</v>
      </c>
      <c r="C15" s="19">
        <v>84.74404761904762</v>
      </c>
      <c r="D15" s="19">
        <v>1825500</v>
      </c>
      <c r="E15" s="19">
        <v>82.977272727272734</v>
      </c>
      <c r="F15" s="19">
        <v>1874250</v>
      </c>
      <c r="G15" s="19">
        <v>82.689932056825199</v>
      </c>
      <c r="H15" s="19">
        <v>1895250</v>
      </c>
      <c r="I15" s="19">
        <v>83.69397217928902</v>
      </c>
      <c r="J15" s="22">
        <v>1577000</v>
      </c>
      <c r="K15" s="19">
        <v>69.778761061946909</v>
      </c>
      <c r="L15" s="22">
        <v>1561500</v>
      </c>
      <c r="M15" s="19">
        <f>L15/'Exch rates'!G14</f>
        <v>68.386861313868621</v>
      </c>
      <c r="N15" s="22">
        <v>1396000</v>
      </c>
      <c r="O15" s="19">
        <f>N15/'Exch rates'!H14</f>
        <v>61.497797356828194</v>
      </c>
      <c r="P15" s="22">
        <v>1489500</v>
      </c>
      <c r="Q15" s="19">
        <f>P15/'Exch rates'!I14</f>
        <v>64.949127906976742</v>
      </c>
      <c r="R15" s="31">
        <v>1602250</v>
      </c>
      <c r="S15" s="19">
        <f>R15/'Exch rates'!J14</f>
        <v>69.461705202312132</v>
      </c>
    </row>
    <row r="16" spans="1:19">
      <c r="A16" s="2" t="s">
        <v>13</v>
      </c>
      <c r="B16" s="19">
        <v>1967250</v>
      </c>
      <c r="C16" s="19">
        <v>86.472527472527474</v>
      </c>
      <c r="D16" s="19">
        <v>1736250</v>
      </c>
      <c r="E16" s="19">
        <v>74.838362068965523</v>
      </c>
      <c r="F16" s="19">
        <v>1809250</v>
      </c>
      <c r="G16" s="19">
        <v>78.237837837837844</v>
      </c>
      <c r="H16" s="19">
        <v>1786750</v>
      </c>
      <c r="I16" s="19">
        <v>76.438502673796791</v>
      </c>
      <c r="J16" s="22">
        <v>1868500</v>
      </c>
      <c r="K16" s="19">
        <v>79.935828877005349</v>
      </c>
      <c r="L16" s="22">
        <v>1954750</v>
      </c>
      <c r="M16" s="19">
        <f>L16/'Exch rates'!G15</f>
        <v>83.62566844919786</v>
      </c>
      <c r="N16" s="22">
        <v>1843000</v>
      </c>
      <c r="O16" s="19">
        <f>N16/'Exch rates'!H15</f>
        <v>78.844919786096256</v>
      </c>
      <c r="P16" s="22">
        <v>1714000</v>
      </c>
      <c r="Q16" s="19">
        <f>P16/'Exch rates'!I15</f>
        <v>73.326203208556151</v>
      </c>
      <c r="R16" s="31">
        <v>1637500</v>
      </c>
      <c r="S16" s="19">
        <f>R16/'Exch rates'!J15</f>
        <v>70.053475935828871</v>
      </c>
    </row>
  </sheetData>
  <mergeCells count="9">
    <mergeCell ref="R1:S1"/>
    <mergeCell ref="P1:Q1"/>
    <mergeCell ref="N1:O1"/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J4" sqref="J4"/>
    </sheetView>
  </sheetViews>
  <sheetFormatPr baseColWidth="10" defaultColWidth="8.83203125" defaultRowHeight="14" x14ac:dyDescent="0"/>
  <cols>
    <col min="1" max="1" width="12.6640625" bestFit="1" customWidth="1"/>
    <col min="8" max="8" width="10.5" bestFit="1" customWidth="1"/>
  </cols>
  <sheetData>
    <row r="1" spans="1:10">
      <c r="A1" s="23" t="s">
        <v>37</v>
      </c>
      <c r="B1" s="26" t="s">
        <v>38</v>
      </c>
      <c r="C1" s="26" t="s">
        <v>39</v>
      </c>
      <c r="D1" s="26" t="s">
        <v>40</v>
      </c>
      <c r="E1" s="26" t="s">
        <v>41</v>
      </c>
      <c r="F1" s="26" t="s">
        <v>44</v>
      </c>
      <c r="G1" s="26" t="s">
        <v>45</v>
      </c>
      <c r="H1" s="26" t="s">
        <v>46</v>
      </c>
      <c r="I1" s="26" t="s">
        <v>47</v>
      </c>
      <c r="J1" s="26" t="s">
        <v>62</v>
      </c>
    </row>
    <row r="2" spans="1:10">
      <c r="A2" s="24" t="s">
        <v>48</v>
      </c>
      <c r="B2" s="16">
        <v>27500</v>
      </c>
      <c r="C2" s="16">
        <v>27500</v>
      </c>
      <c r="D2" s="16">
        <v>28250</v>
      </c>
      <c r="E2" s="16">
        <v>28750</v>
      </c>
      <c r="F2" s="16">
        <v>25750</v>
      </c>
      <c r="G2" s="16">
        <v>28150</v>
      </c>
      <c r="H2" s="16">
        <v>24812.5</v>
      </c>
      <c r="I2" s="16">
        <v>25000</v>
      </c>
      <c r="J2" s="16">
        <v>25000</v>
      </c>
    </row>
    <row r="3" spans="1:10">
      <c r="A3" s="24" t="s">
        <v>49</v>
      </c>
      <c r="B3" s="16">
        <v>25875</v>
      </c>
      <c r="C3" s="16">
        <v>26375</v>
      </c>
      <c r="D3" s="16">
        <v>26906</v>
      </c>
      <c r="E3" s="16">
        <v>27000</v>
      </c>
      <c r="F3" s="16">
        <v>27200</v>
      </c>
      <c r="G3" s="16">
        <v>27500</v>
      </c>
      <c r="H3" s="16">
        <v>26062.5</v>
      </c>
      <c r="I3" s="16">
        <v>25250</v>
      </c>
      <c r="J3" s="16">
        <v>25375</v>
      </c>
    </row>
    <row r="4" spans="1:10">
      <c r="A4" s="24" t="s">
        <v>50</v>
      </c>
      <c r="B4" s="16">
        <v>28500</v>
      </c>
      <c r="C4" s="16">
        <v>28000</v>
      </c>
      <c r="D4" s="16">
        <v>28000</v>
      </c>
      <c r="E4" s="16">
        <v>28000</v>
      </c>
      <c r="F4" s="16">
        <v>29000</v>
      </c>
      <c r="G4" s="16">
        <v>29000</v>
      </c>
      <c r="H4" s="16">
        <v>26750</v>
      </c>
      <c r="I4" s="16">
        <v>26400</v>
      </c>
      <c r="J4" s="16">
        <v>27000</v>
      </c>
    </row>
    <row r="5" spans="1:10">
      <c r="A5" s="24" t="s">
        <v>51</v>
      </c>
      <c r="B5" s="16">
        <v>25000</v>
      </c>
      <c r="C5" s="16">
        <v>25000</v>
      </c>
      <c r="D5" s="16">
        <v>25000</v>
      </c>
      <c r="E5" s="16">
        <v>25000</v>
      </c>
      <c r="F5" s="16">
        <v>27000</v>
      </c>
      <c r="G5" s="16">
        <v>28000</v>
      </c>
      <c r="H5" s="16">
        <v>29000</v>
      </c>
      <c r="I5" s="16">
        <v>25200</v>
      </c>
      <c r="J5" s="16">
        <v>28250</v>
      </c>
    </row>
    <row r="6" spans="1:10">
      <c r="A6" s="24" t="s">
        <v>52</v>
      </c>
      <c r="B6" s="16">
        <v>27750</v>
      </c>
      <c r="C6" s="16">
        <v>28000</v>
      </c>
      <c r="D6" s="16">
        <v>28000</v>
      </c>
      <c r="E6" s="16">
        <v>28000</v>
      </c>
      <c r="F6" s="16">
        <v>28750</v>
      </c>
      <c r="G6" s="16">
        <v>27500</v>
      </c>
      <c r="H6" s="16">
        <v>25500</v>
      </c>
      <c r="I6" s="16">
        <v>26500</v>
      </c>
      <c r="J6" s="16">
        <v>27500</v>
      </c>
    </row>
    <row r="7" spans="1:10">
      <c r="A7" s="25" t="s">
        <v>53</v>
      </c>
      <c r="B7" s="16">
        <v>7500</v>
      </c>
      <c r="C7" s="16">
        <v>8500</v>
      </c>
      <c r="D7" s="16">
        <v>8500</v>
      </c>
      <c r="E7" s="16">
        <v>9000</v>
      </c>
      <c r="F7" s="16">
        <v>9350</v>
      </c>
      <c r="G7" s="16">
        <v>9300</v>
      </c>
      <c r="H7" s="16">
        <v>10000</v>
      </c>
      <c r="I7" s="16">
        <v>10000</v>
      </c>
      <c r="J7" s="16">
        <v>10000</v>
      </c>
    </row>
    <row r="8" spans="1:10">
      <c r="A8" s="25" t="s">
        <v>54</v>
      </c>
      <c r="B8" s="16">
        <v>8000</v>
      </c>
      <c r="C8" s="16">
        <v>8437</v>
      </c>
      <c r="D8" s="16">
        <v>8800</v>
      </c>
      <c r="E8" s="16">
        <v>8950</v>
      </c>
      <c r="F8" s="16">
        <v>9275</v>
      </c>
      <c r="G8" s="16">
        <v>9750</v>
      </c>
      <c r="H8" s="16">
        <v>10000</v>
      </c>
      <c r="I8" s="16">
        <v>10000</v>
      </c>
      <c r="J8" s="16">
        <v>10050</v>
      </c>
    </row>
    <row r="9" spans="1:10">
      <c r="A9" s="25" t="s">
        <v>55</v>
      </c>
      <c r="B9" s="16">
        <v>24666</v>
      </c>
      <c r="C9" s="16">
        <v>24666</v>
      </c>
      <c r="D9" s="16">
        <v>24333</v>
      </c>
      <c r="E9" s="16">
        <v>24333</v>
      </c>
      <c r="F9" s="16">
        <v>22533</v>
      </c>
      <c r="G9" s="16">
        <v>23333.333333333332</v>
      </c>
      <c r="H9" s="16">
        <v>23333.333333333332</v>
      </c>
      <c r="I9" s="16">
        <v>24400</v>
      </c>
      <c r="J9" s="16">
        <v>24333.333333333332</v>
      </c>
    </row>
    <row r="10" spans="1:10">
      <c r="A10" s="24" t="s">
        <v>56</v>
      </c>
      <c r="B10" s="16">
        <v>21975</v>
      </c>
      <c r="C10" s="16">
        <v>22550</v>
      </c>
      <c r="D10" s="16">
        <v>22600</v>
      </c>
      <c r="E10" s="16">
        <v>22525</v>
      </c>
      <c r="F10" s="16">
        <v>22760</v>
      </c>
      <c r="G10" s="16">
        <v>22708.333333333332</v>
      </c>
      <c r="H10" s="16">
        <v>22725</v>
      </c>
      <c r="I10" s="16">
        <v>22883.333333333332</v>
      </c>
      <c r="J10" s="16">
        <v>22950</v>
      </c>
    </row>
    <row r="11" spans="1:10">
      <c r="A11" s="24" t="s">
        <v>57</v>
      </c>
      <c r="B11" s="16">
        <v>27325</v>
      </c>
      <c r="C11" s="16">
        <v>27837</v>
      </c>
      <c r="D11" s="16">
        <v>28420</v>
      </c>
      <c r="E11" s="16">
        <v>28300</v>
      </c>
      <c r="F11" s="16">
        <v>22062</v>
      </c>
      <c r="G11" s="16">
        <v>23000</v>
      </c>
      <c r="H11" s="16">
        <v>22000</v>
      </c>
      <c r="I11" s="16">
        <v>22000</v>
      </c>
      <c r="J11" s="16">
        <v>22000</v>
      </c>
    </row>
    <row r="12" spans="1:10">
      <c r="A12" s="24" t="s">
        <v>58</v>
      </c>
      <c r="B12" s="16">
        <v>22300</v>
      </c>
      <c r="C12" s="16">
        <v>22080</v>
      </c>
      <c r="D12" s="16">
        <v>22380</v>
      </c>
      <c r="E12" s="16">
        <v>22600</v>
      </c>
      <c r="F12" s="16">
        <v>23100</v>
      </c>
      <c r="G12" s="16">
        <v>23000</v>
      </c>
      <c r="H12" s="16">
        <v>23000</v>
      </c>
      <c r="I12" s="16">
        <v>23100</v>
      </c>
      <c r="J12" s="16">
        <v>23100</v>
      </c>
    </row>
    <row r="13" spans="1:10">
      <c r="A13" s="24" t="s">
        <v>59</v>
      </c>
      <c r="B13" s="16">
        <v>22456</v>
      </c>
      <c r="C13" s="16">
        <v>22975</v>
      </c>
      <c r="D13" s="16">
        <v>23537</v>
      </c>
      <c r="E13" s="16">
        <v>22918</v>
      </c>
      <c r="F13" s="16">
        <v>23000</v>
      </c>
      <c r="G13" s="16">
        <v>23150</v>
      </c>
      <c r="H13" s="16">
        <v>23150</v>
      </c>
      <c r="I13" s="16">
        <v>23093.75</v>
      </c>
      <c r="J13" s="16">
        <v>23318.75</v>
      </c>
    </row>
    <row r="14" spans="1:10">
      <c r="A14" s="24" t="s">
        <v>60</v>
      </c>
      <c r="B14" s="16">
        <v>21000</v>
      </c>
      <c r="C14" s="16">
        <v>22000</v>
      </c>
      <c r="D14" s="16">
        <v>22666</v>
      </c>
      <c r="E14" s="16">
        <v>22645</v>
      </c>
      <c r="F14" s="16">
        <v>22600</v>
      </c>
      <c r="G14" s="16">
        <v>22833.333333333332</v>
      </c>
      <c r="H14" s="16">
        <v>22700</v>
      </c>
      <c r="I14" s="16">
        <v>22933.333333333332</v>
      </c>
      <c r="J14" s="16">
        <v>23066.666666666668</v>
      </c>
    </row>
    <row r="15" spans="1:10">
      <c r="A15" s="24" t="s">
        <v>61</v>
      </c>
      <c r="B15" s="16">
        <v>22750</v>
      </c>
      <c r="C15" s="16">
        <v>23200</v>
      </c>
      <c r="D15" s="16">
        <v>23125</v>
      </c>
      <c r="E15" s="16">
        <v>23375</v>
      </c>
      <c r="F15" s="16">
        <v>23375</v>
      </c>
      <c r="G15" s="16">
        <v>23375</v>
      </c>
      <c r="H15" s="16">
        <v>23375</v>
      </c>
      <c r="I15" s="16">
        <v>23375</v>
      </c>
      <c r="J15" s="16">
        <v>23375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Notes</vt:lpstr>
      <vt:lpstr>Non Food(CSV) CMB_Regions</vt:lpstr>
      <vt:lpstr>Essentia (CSV) CMB_Regions</vt:lpstr>
      <vt:lpstr>Food CMB_Regions </vt:lpstr>
      <vt:lpstr>Total Basket CMB_Regions </vt:lpstr>
      <vt:lpstr>Exch rates</vt:lpstr>
    </vt:vector>
  </TitlesOfParts>
  <Company>FAO of the 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Ouma, Edwin (FAOSO)</dc:creator>
  <cp:lastModifiedBy>Kimani, Catherine (FAOSO)</cp:lastModifiedBy>
  <dcterms:created xsi:type="dcterms:W3CDTF">2017-07-11T13:19:45Z</dcterms:created>
  <dcterms:modified xsi:type="dcterms:W3CDTF">2017-12-14T09:13:31Z</dcterms:modified>
</cp:coreProperties>
</file>